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C-1 LSUS" sheetId="1" r:id="rId1"/>
  </sheets>
  <definedNames>
    <definedName name="_xlnm.Print_Titles" localSheetId="0">'C-1 LSUS'!$1:$12</definedName>
  </definedNames>
  <calcPr fullCalcOnLoad="1"/>
</workbook>
</file>

<file path=xl/sharedStrings.xml><?xml version="1.0" encoding="utf-8"?>
<sst xmlns="http://schemas.openxmlformats.org/spreadsheetml/2006/main" count="71" uniqueCount="43">
  <si>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</si>
  <si>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</si>
  <si>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</si>
  <si>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</si>
  <si>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</si>
  <si>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</si>
  <si>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</si>
  <si>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</si>
  <si>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</si>
  <si>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</si>
  <si>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</si>
  <si>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</si>
  <si>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</si>
  <si>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</si>
  <si>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</si>
  <si>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   Total sales and services of educational departments</t>
  </si>
  <si>
    <t xml:space="preserve">   Recovery of indirect costs</t>
  </si>
  <si>
    <t xml:space="preserve">      Total other sources</t>
  </si>
  <si>
    <t xml:space="preserve">        Total revenues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</si>
  <si>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</si>
  <si>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</si>
  <si>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</si>
  <si>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</si>
  <si>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</si>
  <si>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</si>
  <si>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</si>
  <si>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</si>
  <si>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</si>
  <si>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</si>
  <si>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 xml:space="preserve">   Dance Line</t>
  </si>
  <si>
    <t xml:space="preserve">   Debate</t>
  </si>
  <si>
    <t xml:space="preserve">   Miscellaneous</t>
  </si>
  <si>
    <t xml:space="preserve">   Royalties</t>
  </si>
  <si>
    <t xml:space="preserve">   Investment income</t>
  </si>
  <si>
    <t xml:space="preserve">   Lease revenue</t>
  </si>
  <si>
    <t xml:space="preserve">   Parking fines</t>
  </si>
  <si>
    <t xml:space="preserve">   Veterans administration handling charge</t>
  </si>
  <si>
    <t xml:space="preserve">   Library revenue</t>
  </si>
  <si>
    <t xml:space="preserve">   Red river radio network</t>
  </si>
  <si>
    <t xml:space="preserve">   Property sales and rebates</t>
  </si>
  <si>
    <t xml:space="preserve">   Continuing education</t>
  </si>
  <si>
    <t>For the year ended June 30, 2018</t>
  </si>
  <si>
    <t xml:space="preserve">   Health and physical science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</si>
</sst>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95250</xdr:rowOff>
    </xdr:from>
    <xdr:to>
      <xdr:col>0</xdr:col>
      <xdr:colOff>2676525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90525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115" zoomScaleNormal="115" zoomScalePageLayoutView="0" workbookViewId="0" topLeftCell="A1">
      <selection activeCell="A9" sqref="A9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27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28</v>
      </c>
      <c r="D6" s="25"/>
      <c r="E6" s="25"/>
      <c r="F6" s="25"/>
      <c r="G6" s="25"/>
    </row>
    <row r="7" spans="1:7" ht="16.5">
      <c r="A7" s="26"/>
      <c r="B7" s="5"/>
      <c r="C7" s="25" t="s">
        <v>41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19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>SUM(E14:G14)</f>
        <v>891599</v>
      </c>
      <c r="D14" s="9"/>
      <c r="E14" s="12">
        <v>0</v>
      </c>
      <c r="F14" s="9"/>
      <c r="G14" s="12">
        <v>891599</v>
      </c>
    </row>
    <row r="15" spans="1:7" s="4" customFormat="1" ht="13.5">
      <c r="A15" s="9" t="s">
        <v>7</v>
      </c>
      <c r="B15" s="11" t="s">
        <v>3</v>
      </c>
      <c r="C15" s="15">
        <f>SUM(E15:G15)</f>
        <v>601505</v>
      </c>
      <c r="D15" s="9"/>
      <c r="E15" s="16">
        <v>0</v>
      </c>
      <c r="F15" s="9"/>
      <c r="G15" s="16">
        <v>601505</v>
      </c>
    </row>
    <row r="16" spans="1:7" s="4" customFormat="1" ht="13.5">
      <c r="A16" s="9" t="s">
        <v>6</v>
      </c>
      <c r="B16" s="11" t="s">
        <v>3</v>
      </c>
      <c r="C16" s="17">
        <f>SUM(E16:G16)</f>
        <v>37263876.27</v>
      </c>
      <c r="D16" s="9"/>
      <c r="E16" s="18">
        <v>33891612.27</v>
      </c>
      <c r="F16" s="9"/>
      <c r="G16" s="18">
        <v>3372264</v>
      </c>
    </row>
    <row r="17" spans="1:7" s="4" customFormat="1" ht="13.5">
      <c r="A17" s="9" t="s">
        <v>8</v>
      </c>
      <c r="B17" s="11" t="s">
        <v>3</v>
      </c>
      <c r="C17" s="17">
        <f>SUM(E17:G17)</f>
        <v>38756980.27</v>
      </c>
      <c r="D17" s="9"/>
      <c r="E17" s="18">
        <f>SUM(E14:E16)</f>
        <v>33891612.27</v>
      </c>
      <c r="F17" s="9"/>
      <c r="G17" s="18">
        <f>SUM(G14:G16)</f>
        <v>4865368</v>
      </c>
    </row>
    <row r="18" spans="1:7" s="4" customFormat="1" ht="13.5">
      <c r="A18" s="9"/>
      <c r="B18" s="11" t="s">
        <v>3</v>
      </c>
      <c r="C18" s="13"/>
      <c r="D18" s="9"/>
      <c r="E18" s="9"/>
      <c r="F18" s="9"/>
      <c r="G18" s="14"/>
    </row>
    <row r="19" spans="1:7" s="4" customFormat="1" ht="13.5">
      <c r="A19" s="9" t="s">
        <v>20</v>
      </c>
      <c r="B19" s="11" t="s">
        <v>3</v>
      </c>
      <c r="C19" s="13"/>
      <c r="D19" s="9"/>
      <c r="E19" s="9"/>
      <c r="F19" s="9"/>
      <c r="G19" s="14"/>
    </row>
    <row r="20" spans="1:7" s="4" customFormat="1" ht="13.5">
      <c r="A20" s="9" t="s">
        <v>9</v>
      </c>
      <c r="B20" s="11" t="s">
        <v>3</v>
      </c>
      <c r="C20" s="15">
        <f>SUM(E20:G20)</f>
        <v>7615400</v>
      </c>
      <c r="D20" s="19"/>
      <c r="E20" s="16">
        <v>7615400</v>
      </c>
      <c r="F20" s="19"/>
      <c r="G20" s="16">
        <v>0</v>
      </c>
    </row>
    <row r="21" spans="1:7" s="4" customFormat="1" ht="13.5">
      <c r="A21" s="9" t="s">
        <v>10</v>
      </c>
      <c r="B21" s="11" t="s">
        <v>3</v>
      </c>
      <c r="C21" s="15">
        <f>SUM(E21:G21)</f>
        <v>630028.7</v>
      </c>
      <c r="D21" s="19"/>
      <c r="E21" s="16">
        <v>630028.7</v>
      </c>
      <c r="F21" s="16"/>
      <c r="G21" s="16">
        <v>0</v>
      </c>
    </row>
    <row r="22" spans="1:7" s="4" customFormat="1" ht="13.5">
      <c r="A22" s="9" t="s">
        <v>11</v>
      </c>
      <c r="B22" s="11" t="s">
        <v>3</v>
      </c>
      <c r="C22" s="20">
        <f>SUM(E22:G22)</f>
        <v>8245428.7</v>
      </c>
      <c r="D22" s="9"/>
      <c r="E22" s="21">
        <f>SUM(E20:E21)</f>
        <v>8245428.7</v>
      </c>
      <c r="F22" s="14"/>
      <c r="G22" s="21">
        <f>SUM(G20:G21)</f>
        <v>0</v>
      </c>
    </row>
    <row r="23" spans="1:7" s="4" customFormat="1" ht="13.5">
      <c r="A23" s="9" t="s">
        <v>4</v>
      </c>
      <c r="B23" s="11" t="s">
        <v>3</v>
      </c>
      <c r="C23" s="13"/>
      <c r="D23" s="9"/>
      <c r="E23" s="14"/>
      <c r="F23" s="14"/>
      <c r="G23" s="14"/>
    </row>
    <row r="24" spans="1:7" s="4" customFormat="1" ht="13.5">
      <c r="A24" s="9" t="s">
        <v>21</v>
      </c>
      <c r="B24" s="11" t="s">
        <v>3</v>
      </c>
      <c r="C24" s="13"/>
      <c r="D24" s="9"/>
      <c r="E24" s="14"/>
      <c r="F24" s="14"/>
      <c r="G24" s="14"/>
    </row>
    <row r="25" spans="1:7" s="4" customFormat="1" ht="13.5">
      <c r="A25" s="9" t="s">
        <v>12</v>
      </c>
      <c r="B25" s="11" t="s">
        <v>3</v>
      </c>
      <c r="C25" s="15">
        <f>SUM(E25:G25)</f>
        <v>5178755</v>
      </c>
      <c r="D25" s="9"/>
      <c r="E25" s="16">
        <v>0</v>
      </c>
      <c r="F25" s="14"/>
      <c r="G25" s="14">
        <v>5178755</v>
      </c>
    </row>
    <row r="26" spans="1:7" s="4" customFormat="1" ht="13.5">
      <c r="A26" s="9" t="s">
        <v>13</v>
      </c>
      <c r="B26" s="11" t="s">
        <v>3</v>
      </c>
      <c r="C26" s="17">
        <f>SUM(E26:G26)</f>
        <v>706662</v>
      </c>
      <c r="D26" s="9"/>
      <c r="E26" s="18">
        <v>0</v>
      </c>
      <c r="F26" s="14"/>
      <c r="G26" s="18">
        <v>706662</v>
      </c>
    </row>
    <row r="27" spans="1:7" s="4" customFormat="1" ht="13.5">
      <c r="A27" s="9" t="s">
        <v>14</v>
      </c>
      <c r="B27" s="11" t="s">
        <v>3</v>
      </c>
      <c r="C27" s="17">
        <f>SUM(E27:G27)</f>
        <v>5885417</v>
      </c>
      <c r="D27" s="9"/>
      <c r="E27" s="18">
        <f>SUM(E25:E26)</f>
        <v>0</v>
      </c>
      <c r="F27" s="14"/>
      <c r="G27" s="18">
        <f>SUM(G25:G26)</f>
        <v>5885417</v>
      </c>
    </row>
    <row r="28" spans="1:7" s="4" customFormat="1" ht="13.5">
      <c r="A28" s="9"/>
      <c r="B28" s="11" t="s">
        <v>3</v>
      </c>
      <c r="C28" s="15"/>
      <c r="D28" s="9"/>
      <c r="E28" s="16"/>
      <c r="F28" s="14"/>
      <c r="G28" s="16"/>
    </row>
    <row r="29" spans="1:7" s="4" customFormat="1" ht="13.5">
      <c r="A29" s="9" t="s">
        <v>22</v>
      </c>
      <c r="B29" s="11" t="s">
        <v>3</v>
      </c>
      <c r="C29" s="17">
        <f>SUM(E29:G29)</f>
        <v>9018.69</v>
      </c>
      <c r="D29" s="9"/>
      <c r="E29" s="18">
        <v>0</v>
      </c>
      <c r="F29" s="14"/>
      <c r="G29" s="18">
        <v>9018.69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23</v>
      </c>
      <c r="B31" s="11" t="s">
        <v>3</v>
      </c>
      <c r="C31" s="17">
        <f>SUM(E31:G31)</f>
        <v>1149534.58</v>
      </c>
      <c r="D31" s="9"/>
      <c r="E31" s="18">
        <v>0</v>
      </c>
      <c r="F31" s="14"/>
      <c r="G31" s="18">
        <v>1149534.58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24</v>
      </c>
      <c r="B33" s="11" t="s">
        <v>3</v>
      </c>
      <c r="C33" s="13"/>
      <c r="D33" s="9"/>
      <c r="E33" s="14"/>
      <c r="F33" s="14"/>
      <c r="G33" s="14"/>
    </row>
    <row r="34" spans="1:7" s="4" customFormat="1" ht="13.5">
      <c r="A34" s="9" t="s">
        <v>40</v>
      </c>
      <c r="B34" s="11"/>
      <c r="C34" s="15">
        <f>SUM(E34:G34)</f>
        <v>337120</v>
      </c>
      <c r="D34" s="9"/>
      <c r="E34" s="14">
        <v>328800</v>
      </c>
      <c r="F34" s="14"/>
      <c r="G34" s="14">
        <v>8320</v>
      </c>
    </row>
    <row r="35" spans="1:7" s="4" customFormat="1" ht="13.5">
      <c r="A35" s="9" t="s">
        <v>30</v>
      </c>
      <c r="B35" s="11"/>
      <c r="C35" s="15">
        <f>SUM(E35:G35)</f>
        <v>5780</v>
      </c>
      <c r="D35" s="9"/>
      <c r="E35" s="14">
        <v>0</v>
      </c>
      <c r="F35" s="14"/>
      <c r="G35" s="14">
        <v>5780</v>
      </c>
    </row>
    <row r="36" spans="1:7" s="4" customFormat="1" ht="13.5">
      <c r="A36" s="9" t="s">
        <v>42</v>
      </c>
      <c r="B36" s="11"/>
      <c r="C36" s="15">
        <f>SUM(E36:G36)</f>
        <v>6644.7</v>
      </c>
      <c r="D36" s="9"/>
      <c r="E36" s="14">
        <v>0</v>
      </c>
      <c r="F36" s="14"/>
      <c r="G36" s="14">
        <v>6644.7</v>
      </c>
    </row>
    <row r="37" spans="1:7" s="4" customFormat="1" ht="13.5">
      <c r="A37" s="9" t="s">
        <v>15</v>
      </c>
      <c r="B37" s="11" t="s">
        <v>3</v>
      </c>
      <c r="C37" s="20">
        <f>SUM(E37:G37)</f>
        <v>349544.7</v>
      </c>
      <c r="D37" s="9"/>
      <c r="E37" s="21">
        <f>SUM(E34:E36)</f>
        <v>328800</v>
      </c>
      <c r="F37" s="16"/>
      <c r="G37" s="21">
        <f>SUM(G34:G36)</f>
        <v>20744.7</v>
      </c>
    </row>
    <row r="38" spans="1:7" s="4" customFormat="1" ht="13.5">
      <c r="A38" s="9"/>
      <c r="B38" s="11" t="s">
        <v>3</v>
      </c>
      <c r="C38" s="13"/>
      <c r="D38" s="9"/>
      <c r="E38" s="14"/>
      <c r="F38" s="14"/>
      <c r="G38" s="14"/>
    </row>
    <row r="39" spans="1:7" s="4" customFormat="1" ht="13.5">
      <c r="A39" s="9" t="s">
        <v>25</v>
      </c>
      <c r="B39" s="11" t="s">
        <v>3</v>
      </c>
      <c r="C39" s="17">
        <f>SUM(E39:G39)</f>
        <v>2900922.46</v>
      </c>
      <c r="D39" s="9"/>
      <c r="E39" s="18">
        <v>0</v>
      </c>
      <c r="F39" s="14"/>
      <c r="G39" s="18">
        <v>2900922.46</v>
      </c>
    </row>
    <row r="40" spans="1:7" s="4" customFormat="1" ht="13.5">
      <c r="A40" s="9"/>
      <c r="B40" s="11" t="s">
        <v>3</v>
      </c>
      <c r="C40" s="13"/>
      <c r="D40" s="9"/>
      <c r="E40" s="16"/>
      <c r="F40" s="14"/>
      <c r="G40" s="14"/>
    </row>
    <row r="41" spans="1:7" s="4" customFormat="1" ht="13.5">
      <c r="A41" s="9" t="s">
        <v>26</v>
      </c>
      <c r="B41" s="11" t="s">
        <v>3</v>
      </c>
      <c r="C41" s="13"/>
      <c r="D41" s="9"/>
      <c r="E41" s="14"/>
      <c r="F41" s="14"/>
      <c r="G41" s="14"/>
    </row>
    <row r="42" spans="1:7" s="4" customFormat="1" ht="13.5">
      <c r="A42" s="9" t="s">
        <v>29</v>
      </c>
      <c r="B42" s="11"/>
      <c r="C42" s="13">
        <f>SUM(E42:G42)</f>
        <v>550</v>
      </c>
      <c r="D42" s="9"/>
      <c r="E42" s="14">
        <v>0</v>
      </c>
      <c r="F42" s="14"/>
      <c r="G42" s="14">
        <v>550</v>
      </c>
    </row>
    <row r="43" spans="1:7" s="4" customFormat="1" ht="13.5">
      <c r="A43" s="9" t="s">
        <v>33</v>
      </c>
      <c r="B43" s="11"/>
      <c r="C43" s="13">
        <f>SUM(E43:G43)</f>
        <v>128679</v>
      </c>
      <c r="D43" s="9"/>
      <c r="E43" s="14">
        <v>0</v>
      </c>
      <c r="F43" s="14"/>
      <c r="G43" s="14">
        <v>128679</v>
      </c>
    </row>
    <row r="44" spans="1:7" s="4" customFormat="1" ht="13.5">
      <c r="A44" s="9" t="s">
        <v>34</v>
      </c>
      <c r="B44" s="11"/>
      <c r="C44" s="13">
        <f aca="true" t="shared" si="0" ref="C44:C53">SUM(E44:G44)</f>
        <v>28265</v>
      </c>
      <c r="D44" s="9"/>
      <c r="E44" s="14">
        <f>7096+9009+5800</f>
        <v>21905</v>
      </c>
      <c r="F44" s="14"/>
      <c r="G44" s="14">
        <f>6360</f>
        <v>6360</v>
      </c>
    </row>
    <row r="45" spans="1:7" s="4" customFormat="1" ht="13.5">
      <c r="A45" s="9" t="s">
        <v>37</v>
      </c>
      <c r="B45" s="11"/>
      <c r="C45" s="13">
        <f t="shared" si="0"/>
        <v>8725</v>
      </c>
      <c r="D45" s="9"/>
      <c r="E45" s="14">
        <f>450+7221+1054</f>
        <v>8725</v>
      </c>
      <c r="F45" s="14"/>
      <c r="G45" s="14">
        <v>0</v>
      </c>
    </row>
    <row r="46" spans="1:7" s="4" customFormat="1" ht="13.5">
      <c r="A46" s="9" t="s">
        <v>31</v>
      </c>
      <c r="B46" s="11"/>
      <c r="C46" s="13">
        <f t="shared" si="0"/>
        <v>265892</v>
      </c>
      <c r="D46" s="9"/>
      <c r="E46" s="14">
        <f>300-41852+1740</f>
        <v>-39812</v>
      </c>
      <c r="F46" s="14"/>
      <c r="G46" s="14">
        <f>1266+304438</f>
        <v>305704</v>
      </c>
    </row>
    <row r="47" spans="1:7" s="4" customFormat="1" ht="13.5">
      <c r="A47" s="9" t="s">
        <v>35</v>
      </c>
      <c r="B47" s="11"/>
      <c r="C47" s="13">
        <f t="shared" si="0"/>
        <v>3572</v>
      </c>
      <c r="D47" s="9"/>
      <c r="E47" s="14">
        <f>3572</f>
        <v>3572</v>
      </c>
      <c r="F47" s="14"/>
      <c r="G47" s="14">
        <v>0</v>
      </c>
    </row>
    <row r="48" spans="1:7" s="4" customFormat="1" ht="13.5">
      <c r="A48" s="9" t="s">
        <v>39</v>
      </c>
      <c r="B48" s="11"/>
      <c r="C48" s="13">
        <f t="shared" si="0"/>
        <v>20518.56</v>
      </c>
      <c r="D48" s="9"/>
      <c r="E48" s="14">
        <v>0</v>
      </c>
      <c r="F48" s="14"/>
      <c r="G48" s="14">
        <f>20518.56</f>
        <v>20518.56</v>
      </c>
    </row>
    <row r="49" spans="1:7" s="4" customFormat="1" ht="13.5">
      <c r="A49" s="9" t="s">
        <v>16</v>
      </c>
      <c r="B49" s="11"/>
      <c r="C49" s="13">
        <f t="shared" si="0"/>
        <v>206752.17</v>
      </c>
      <c r="D49" s="9"/>
      <c r="E49" s="14">
        <v>0</v>
      </c>
      <c r="F49" s="14"/>
      <c r="G49" s="14">
        <v>206752.17</v>
      </c>
    </row>
    <row r="50" spans="1:7" s="4" customFormat="1" ht="13.5">
      <c r="A50" s="9" t="s">
        <v>38</v>
      </c>
      <c r="B50" s="11"/>
      <c r="C50" s="13">
        <f t="shared" si="0"/>
        <v>556534.42</v>
      </c>
      <c r="D50" s="9"/>
      <c r="E50" s="14">
        <v>0</v>
      </c>
      <c r="F50" s="14"/>
      <c r="G50" s="14">
        <f>400221.27+132248.42+24064.73</f>
        <v>556534.42</v>
      </c>
    </row>
    <row r="51" spans="1:7" s="4" customFormat="1" ht="13.5">
      <c r="A51" s="9" t="s">
        <v>32</v>
      </c>
      <c r="B51" s="11"/>
      <c r="C51" s="13">
        <f t="shared" si="0"/>
        <v>3893</v>
      </c>
      <c r="D51" s="9"/>
      <c r="E51" s="14">
        <f>1596+2297</f>
        <v>3893</v>
      </c>
      <c r="F51" s="14"/>
      <c r="G51" s="14">
        <v>0</v>
      </c>
    </row>
    <row r="52" spans="1:7" s="4" customFormat="1" ht="13.5">
      <c r="A52" s="9" t="s">
        <v>36</v>
      </c>
      <c r="B52" s="11"/>
      <c r="C52" s="13">
        <f>SUM(E52:G52)</f>
        <v>4267</v>
      </c>
      <c r="D52" s="9"/>
      <c r="E52" s="14">
        <f>4267</f>
        <v>4267</v>
      </c>
      <c r="F52" s="14"/>
      <c r="G52" s="14">
        <v>0</v>
      </c>
    </row>
    <row r="53" spans="1:7" s="4" customFormat="1" ht="13.5">
      <c r="A53" s="9" t="s">
        <v>17</v>
      </c>
      <c r="B53" s="11" t="s">
        <v>3</v>
      </c>
      <c r="C53" s="20">
        <f t="shared" si="0"/>
        <v>1227648.15</v>
      </c>
      <c r="D53" s="9"/>
      <c r="E53" s="21">
        <f>SUM(E42:E52)</f>
        <v>2550</v>
      </c>
      <c r="F53" s="14"/>
      <c r="G53" s="21">
        <f>SUM(G42:G52)</f>
        <v>1225098.15</v>
      </c>
    </row>
    <row r="54" spans="1:7" s="4" customFormat="1" ht="13.5">
      <c r="A54" s="9"/>
      <c r="B54" s="11" t="s">
        <v>3</v>
      </c>
      <c r="C54" s="13"/>
      <c r="D54" s="9"/>
      <c r="E54" s="14"/>
      <c r="F54" s="14"/>
      <c r="G54" s="14"/>
    </row>
    <row r="55" spans="1:7" s="4" customFormat="1" ht="14.25" thickBot="1">
      <c r="A55" s="9" t="s">
        <v>18</v>
      </c>
      <c r="B55" s="11" t="s">
        <v>3</v>
      </c>
      <c r="C55" s="22">
        <f>SUM(E55:G55)</f>
        <v>58524494.55</v>
      </c>
      <c r="D55" s="9"/>
      <c r="E55" s="22">
        <f>E53+E39+E37+E31+E29+E27+E22+E17</f>
        <v>42468390.97</v>
      </c>
      <c r="F55" s="9"/>
      <c r="G55" s="22">
        <f>G53+G39+G37+G31+G29+G27+G22+G17</f>
        <v>16056103.580000002</v>
      </c>
    </row>
    <row r="56" spans="1:7" s="4" customFormat="1" ht="13.5" thickTop="1">
      <c r="A56" s="2"/>
      <c r="B56" s="3" t="s">
        <v>3</v>
      </c>
      <c r="C56" s="2"/>
      <c r="D56" s="2"/>
      <c r="E56" s="2"/>
      <c r="F56" s="2"/>
      <c r="G56" s="2"/>
    </row>
  </sheetData>
  <sheetProtection/>
  <mergeCells count="5">
    <mergeCell ref="C6:G6"/>
    <mergeCell ref="C7:G7"/>
    <mergeCell ref="C5:G5"/>
    <mergeCell ref="C3:G3"/>
    <mergeCell ref="A3:A7"/>
  </mergeCells>
  <conditionalFormatting sqref="F25:G25 A12:G24 A25:D25 A26:G55">
    <cfRule type="expression" priority="2" dxfId="0" stopIfTrue="1">
      <formula>MOD(ROW(),2)=0</formula>
    </cfRule>
  </conditionalFormatting>
  <conditionalFormatting sqref="E2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2018-08-29T13:08:08Z</cp:lastPrinted>
  <dcterms:created xsi:type="dcterms:W3CDTF">2004-06-25T20:11:57Z</dcterms:created>
  <dcterms:modified xsi:type="dcterms:W3CDTF">2018-11-14T14:42:27Z</dcterms:modified>
  <cp:category/>
  <cp:version/>
  <cp:contentType/>
  <cp:contentStatus/>
</cp:coreProperties>
</file>