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8985" tabRatio="604" activeTab="0"/>
  </bookViews>
  <sheets>
    <sheet name="Sheet1" sheetId="1" r:id="rId1"/>
  </sheets>
  <definedNames>
    <definedName name="ASD">'Sheet1'!#REF!</definedName>
    <definedName name="CYR">'Sheet1'!#REF!</definedName>
    <definedName name="LYN">'Sheet1'!#REF!</definedName>
    <definedName name="NvsASD">"V2002-06-30"</definedName>
    <definedName name="NvsAutoDrillOk">"VN"</definedName>
    <definedName name="NvsElapsedTime">0.00122754630137933</definedName>
    <definedName name="NvsEndTime">37490.6275582176</definedName>
    <definedName name="NvsInstSpec">"%"</definedName>
    <definedName name="NvsLayoutType">"M3"</definedName>
    <definedName name="NvsNplSpec">"%,X,RPF..,CPF.."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ACCOUNT_ROLLUP2" localSheetId="0">"NYYNN"</definedName>
    <definedName name="NvsTree.ACCOUNT_ROLLUP3" localSheetId="0">"YYNYN"</definedName>
    <definedName name="NvsTree.DEPARTMENT_ROLLUP" localSheetId="0">"YNNYN"</definedName>
    <definedName name="NvsTree.FUND_TREE" localSheetId="0">"YYNYN"</definedName>
    <definedName name="NvsTree.ROLLUP_GRANT_PROJT" localSheetId="0">"YYNYN"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TATISTICS_CODE">"STAT_TBL"</definedName>
    <definedName name="PAD">'Sheet1'!#REF!</definedName>
    <definedName name="_xlnm.Print_Area" localSheetId="0">'Sheet1'!$A$1:$F$79</definedName>
    <definedName name="_xlnm.Print_Titles" localSheetId="0">'Sheet1'!$1:$11</definedName>
    <definedName name="PYR">'Sheet1'!#REF!</definedName>
    <definedName name="RID">'Sheet1'!#REF!</definedName>
    <definedName name="round_as_displayed">MID(CELL("format",'Sheet1'!A1),2,1)</definedName>
    <definedName name="RunTimeDate">NOW()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<sst xmlns="http://schemas.openxmlformats.org/spreadsheetml/2006/main" count="66" uniqueCount="65">
  <si>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 </t>
  </si>
  <si>
    <t>Total</t>
  </si>
  <si>
    <t>Endowment Income</t>
  </si>
  <si>
    <t>Unrestricted</t>
  </si>
  <si>
    <t>Restricted</t>
  </si>
  <si>
    <t>Investment income</t>
  </si>
  <si>
    <t>Sales and service of auxiliary enterprises</t>
  </si>
  <si>
    <t xml:space="preserve">Government grants and contracts - </t>
  </si>
  <si>
    <t>Sales and services of educational departments -</t>
  </si>
  <si>
    <t xml:space="preserve">Other sources - </t>
  </si>
  <si>
    <t xml:space="preserve">Governmental appropriations - state government </t>
  </si>
  <si>
    <t xml:space="preserve">Student tuition and fees - </t>
  </si>
  <si>
    <t>Gifts</t>
  </si>
  <si>
    <t>Private grants and contracts</t>
  </si>
  <si>
    <t>UNIVERSITY OF NEW ORLEANS</t>
  </si>
  <si>
    <t xml:space="preserve">ANALYSIS C-1                              ANALYSIS OF CURRENT FUNDS REVENUES                              ANALYSIS C-1  </t>
  </si>
  <si>
    <t xml:space="preserve">  General</t>
  </si>
  <si>
    <t xml:space="preserve">  Dedicated</t>
  </si>
  <si>
    <t xml:space="preserve">      Total student tuition and fees</t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</si>
  <si>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</si>
  <si>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</si>
  <si>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</si>
  <si>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</si>
  <si>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Total revenues</t>
  </si>
  <si>
    <t xml:space="preserve">  University </t>
  </si>
  <si>
    <t xml:space="preserve">  Nonresident</t>
  </si>
  <si>
    <t xml:space="preserve">  Other</t>
  </si>
  <si>
    <t xml:space="preserve">  Federal </t>
  </si>
  <si>
    <t xml:space="preserve">  State</t>
  </si>
  <si>
    <t xml:space="preserve">  Local</t>
  </si>
  <si>
    <t xml:space="preserve">  Business administration - </t>
  </si>
  <si>
    <t xml:space="preserve">    Hotel, restaurant, and tourism</t>
  </si>
  <si>
    <t xml:space="preserve">  General academic support - </t>
  </si>
  <si>
    <t xml:space="preserve">    Educational support services</t>
  </si>
  <si>
    <t xml:space="preserve">    Testing services</t>
  </si>
  <si>
    <t xml:space="preserve">    Media productions</t>
  </si>
  <si>
    <t xml:space="preserve">  Liberal arts - </t>
  </si>
  <si>
    <t xml:space="preserve">    Workshop theatre</t>
  </si>
  <si>
    <t xml:space="preserve">    Music</t>
  </si>
  <si>
    <t xml:space="preserve">  Career placement and cooperative education</t>
  </si>
  <si>
    <t xml:space="preserve">  Catalog sales </t>
  </si>
  <si>
    <t xml:space="preserve">  Check cashing and returned check charges</t>
  </si>
  <si>
    <t xml:space="preserve">  Class schedule</t>
  </si>
  <si>
    <t xml:space="preserve">  Commissions - telephones</t>
  </si>
  <si>
    <t xml:space="preserve">  Lakefront arena - building rentals</t>
  </si>
  <si>
    <t xml:space="preserve">  Lakefront arena - concessions</t>
  </si>
  <si>
    <t xml:space="preserve">  Lakefront arena - other</t>
  </si>
  <si>
    <t xml:space="preserve">  Lease rentals  - miscellaneous</t>
  </si>
  <si>
    <t xml:space="preserve">  Miscellaneous</t>
  </si>
  <si>
    <t xml:space="preserve">  On campus residence network</t>
  </si>
  <si>
    <t xml:space="preserve">  Parking fines</t>
  </si>
  <si>
    <t xml:space="preserve">  Recovery of indirect costs</t>
  </si>
  <si>
    <t xml:space="preserve">  Recreation and intramural sports</t>
  </si>
  <si>
    <t xml:space="preserve">  Rentals - facilities and fields</t>
  </si>
  <si>
    <t xml:space="preserve">  Rentals - post office boxes</t>
  </si>
  <si>
    <t xml:space="preserve">  Rental - U.S. Post Office</t>
  </si>
  <si>
    <t xml:space="preserve">  Rooftop leases</t>
  </si>
  <si>
    <t xml:space="preserve">  Student orientation program</t>
  </si>
  <si>
    <t xml:space="preserve">  EMBA-administrative costs recovered</t>
  </si>
  <si>
    <t xml:space="preserve">  Veterans Administration-administrative allowance</t>
  </si>
  <si>
    <t xml:space="preserve">  Library</t>
  </si>
  <si>
    <t xml:space="preserve">    AT&amp;T center</t>
  </si>
  <si>
    <t>FOR THE YEAR ENDED JUNE 30, 2008</t>
  </si>
  <si>
    <t xml:space="preserve">  Lindy Boggs conference center</t>
  </si>
  <si>
    <t xml:space="preserve">  Conference services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</si>
</sst>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mmmm\ d\,\ yyyy"/>
    <numFmt numFmtId="171" formatCode="yyyy"/>
    <numFmt numFmtId="172" formatCode="#,##0.00_);#,##0.00_);\-"/>
    <numFmt numFmtId="173" formatCode="[Red]\(#,##0\);#,##0_);\-"/>
    <numFmt numFmtId="174" formatCode="@&quot; . . . . . . . . . . . . . . . . . . . . . . . . . . . . . . . . . . . . . . . . . . . . . . . . . . . . . . . . . . . . . .&quot;"/>
    <numFmt numFmtId="175" formatCode="#,##0_);#,##0_);\-_)"/>
    <numFmt numFmtId="176" formatCode="#,##0_);#,##0_);\-\-_)"/>
    <numFmt numFmtId="177" formatCode="#,##0_);[Red]\(#,##0\);\-\-_)"/>
    <numFmt numFmtId="178" formatCode="m/d/yy\ h:mm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3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169" fontId="1" fillId="0" borderId="0">
      <alignment/>
      <protection/>
    </xf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3" fontId="4" fillId="0" borderId="0" xfId="42" applyFont="1" applyFill="1" applyAlignment="1">
      <alignment vertical="center"/>
    </xf>
    <xf numFmtId="43" fontId="4" fillId="0" borderId="0" xfId="42" applyFont="1" applyFill="1" applyBorder="1" applyAlignment="1">
      <alignment vertical="center"/>
    </xf>
    <xf numFmtId="43" fontId="5" fillId="33" borderId="10" xfId="42" applyFont="1" applyFill="1" applyBorder="1" applyAlignment="1">
      <alignment vertical="center"/>
    </xf>
    <xf numFmtId="43" fontId="5" fillId="33" borderId="11" xfId="42" applyFont="1" applyFill="1" applyBorder="1" applyAlignment="1">
      <alignment horizontal="right" vertical="center"/>
    </xf>
    <xf numFmtId="43" fontId="5" fillId="33" borderId="12" xfId="42" applyFont="1" applyFill="1" applyBorder="1" applyAlignment="1">
      <alignment vertical="center"/>
    </xf>
    <xf numFmtId="43" fontId="5" fillId="33" borderId="0" xfId="42" applyFont="1" applyFill="1" applyBorder="1" applyAlignment="1">
      <alignment vertical="center"/>
    </xf>
    <xf numFmtId="43" fontId="5" fillId="33" borderId="13" xfId="42" applyFont="1" applyFill="1" applyBorder="1" applyAlignment="1">
      <alignment vertical="center"/>
    </xf>
    <xf numFmtId="43" fontId="5" fillId="33" borderId="14" xfId="42" applyFont="1" applyFill="1" applyBorder="1" applyAlignment="1">
      <alignment vertical="center"/>
    </xf>
    <xf numFmtId="43" fontId="5" fillId="33" borderId="15" xfId="42" applyFont="1" applyFill="1" applyBorder="1" applyAlignment="1">
      <alignment vertical="center"/>
    </xf>
    <xf numFmtId="43" fontId="5" fillId="33" borderId="16" xfId="42" applyFont="1" applyFill="1" applyBorder="1" applyAlignment="1">
      <alignment vertical="center"/>
    </xf>
    <xf numFmtId="43" fontId="4" fillId="0" borderId="0" xfId="42" applyFont="1" applyFill="1" applyAlignment="1">
      <alignment horizontal="left" vertical="center"/>
    </xf>
    <xf numFmtId="43" fontId="4" fillId="0" borderId="0" xfId="42" applyFont="1" applyFill="1" applyBorder="1" applyAlignment="1">
      <alignment vertical="center" wrapText="1"/>
    </xf>
    <xf numFmtId="43" fontId="4" fillId="0" borderId="0" xfId="42" applyFont="1" applyFill="1" applyBorder="1" applyAlignment="1">
      <alignment horizontal="center" vertical="center" wrapText="1"/>
    </xf>
    <xf numFmtId="43" fontId="4" fillId="0" borderId="17" xfId="42" applyFont="1" applyFill="1" applyBorder="1" applyAlignment="1">
      <alignment horizontal="center" vertical="center" wrapText="1"/>
    </xf>
    <xf numFmtId="179" fontId="4" fillId="0" borderId="0" xfId="42" applyNumberFormat="1" applyFont="1" applyFill="1" applyAlignment="1">
      <alignment vertical="center"/>
    </xf>
    <xf numFmtId="181" fontId="4" fillId="0" borderId="0" xfId="42" applyNumberFormat="1" applyFont="1" applyFill="1" applyBorder="1" applyAlignment="1">
      <alignment vertical="center"/>
    </xf>
    <xf numFmtId="181" fontId="4" fillId="0" borderId="18" xfId="42" applyNumberFormat="1" applyFont="1" applyFill="1" applyBorder="1" applyAlignment="1">
      <alignment vertical="center"/>
    </xf>
    <xf numFmtId="43" fontId="5" fillId="33" borderId="19" xfId="42" applyFont="1" applyFill="1" applyBorder="1" applyAlignment="1">
      <alignment horizontal="left" vertical="center"/>
    </xf>
    <xf numFmtId="181" fontId="4" fillId="0" borderId="17" xfId="42" applyNumberFormat="1" applyFont="1" applyFill="1" applyBorder="1" applyAlignment="1">
      <alignment vertical="center"/>
    </xf>
    <xf numFmtId="181" fontId="4" fillId="0" borderId="20" xfId="42" applyNumberFormat="1" applyFont="1" applyFill="1" applyBorder="1" applyAlignment="1">
      <alignment vertical="center"/>
    </xf>
    <xf numFmtId="183" fontId="4" fillId="0" borderId="0" xfId="44" applyNumberFormat="1" applyFont="1" applyFill="1" applyBorder="1" applyAlignment="1">
      <alignment vertical="center"/>
    </xf>
    <xf numFmtId="44" fontId="4" fillId="0" borderId="0" xfId="44" applyFont="1" applyFill="1" applyBorder="1" applyAlignment="1">
      <alignment vertical="center"/>
    </xf>
    <xf numFmtId="43" fontId="5" fillId="33" borderId="12" xfId="4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5" fillId="33" borderId="12" xfId="42" applyFont="1" applyFill="1" applyBorder="1" applyAlignment="1" quotePrefix="1">
      <alignment horizontal="center" vertical="center"/>
    </xf>
    <xf numFmtId="183" fontId="4" fillId="0" borderId="21" xfId="44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79"/>
  <sheetViews>
    <sheetView showGridLines="0" tabSelected="1" zoomScalePageLayoutView="0" workbookViewId="0" topLeftCell="A1">
      <selection activeCell="A1" sqref="A1"/>
    </sheetView>
  </sheetViews>
  <sheetFormatPr defaultColWidth="15.7109375" defaultRowHeight="12" customHeight="1"/>
  <cols>
    <col min="1" max="1" width="51.7109375" style="1" customWidth="1"/>
    <col min="2" max="2" width="13.7109375" style="1" customWidth="1"/>
    <col min="3" max="3" width="1.7109375" style="1" customWidth="1"/>
    <col min="4" max="4" width="13.7109375" style="1" customWidth="1"/>
    <col min="5" max="5" width="1.7109375" style="1" customWidth="1"/>
    <col min="6" max="6" width="13.7109375" style="1" customWidth="1"/>
    <col min="7" max="16384" width="15.7109375" style="1" customWidth="1"/>
  </cols>
  <sheetData>
    <row r="1" ht="12" customHeight="1" thickBot="1">
      <c r="F1" s="15"/>
    </row>
    <row r="2" spans="1:6" ht="4.5" customHeight="1">
      <c r="A2" s="18"/>
      <c r="B2" s="3"/>
      <c r="C2" s="3"/>
      <c r="D2" s="3"/>
      <c r="E2" s="3"/>
      <c r="F2" s="4"/>
    </row>
    <row r="3" spans="1:6" ht="12" customHeight="1">
      <c r="A3" s="23" t="s">
        <v>14</v>
      </c>
      <c r="B3" s="24"/>
      <c r="C3" s="24"/>
      <c r="D3" s="24"/>
      <c r="E3" s="24"/>
      <c r="F3" s="25"/>
    </row>
    <row r="4" spans="1:6" ht="6" customHeight="1">
      <c r="A4" s="5"/>
      <c r="B4" s="6"/>
      <c r="C4" s="6"/>
      <c r="D4" s="6"/>
      <c r="E4" s="6"/>
      <c r="F4" s="7"/>
    </row>
    <row r="5" spans="1:6" ht="12" customHeight="1">
      <c r="A5" s="23" t="s">
        <v>15</v>
      </c>
      <c r="B5" s="24"/>
      <c r="C5" s="24"/>
      <c r="D5" s="24"/>
      <c r="E5" s="24"/>
      <c r="F5" s="25"/>
    </row>
    <row r="6" spans="1:6" ht="12" customHeight="1">
      <c r="A6" s="26" t="s">
        <v>62</v>
      </c>
      <c r="B6" s="24"/>
      <c r="C6" s="24"/>
      <c r="D6" s="24"/>
      <c r="E6" s="24"/>
      <c r="F6" s="25"/>
    </row>
    <row r="7" spans="1:6" ht="4.5" customHeight="1" thickBot="1">
      <c r="A7" s="8"/>
      <c r="B7" s="9"/>
      <c r="C7" s="9"/>
      <c r="D7" s="9"/>
      <c r="E7" s="9"/>
      <c r="F7" s="10"/>
    </row>
    <row r="9" spans="1:4" ht="12" customHeight="1">
      <c r="A9" s="1" t="s">
        <v>0</v>
      </c>
      <c r="D9" s="1" t="s">
        <v>0</v>
      </c>
    </row>
    <row r="10" spans="1:6" s="12" customFormat="1" ht="12" customHeight="1">
      <c r="A10" s="13"/>
      <c r="B10" s="14" t="s">
        <v>1</v>
      </c>
      <c r="C10" s="13"/>
      <c r="D10" s="14" t="s">
        <v>3</v>
      </c>
      <c r="E10" s="13"/>
      <c r="F10" s="14" t="s">
        <v>4</v>
      </c>
    </row>
    <row r="11" spans="1:6" s="12" customFormat="1" ht="12" customHeight="1">
      <c r="A11" s="13"/>
      <c r="B11" s="13"/>
      <c r="C11" s="13"/>
      <c r="D11" s="13"/>
      <c r="E11" s="13"/>
      <c r="F11" s="13"/>
    </row>
    <row r="12" spans="1:5" ht="12" customHeight="1">
      <c r="A12" s="11" t="s">
        <v>11</v>
      </c>
      <c r="C12" s="2"/>
      <c r="E12" s="2"/>
    </row>
    <row r="13" spans="1:6" s="2" customFormat="1" ht="12" customHeight="1">
      <c r="A13" s="2" t="s">
        <v>24</v>
      </c>
      <c r="B13" s="21">
        <f>+D13+F13</f>
        <v>28698084</v>
      </c>
      <c r="C13" s="16"/>
      <c r="D13" s="21">
        <v>28698084</v>
      </c>
      <c r="E13" s="16"/>
      <c r="F13" s="22">
        <v>0</v>
      </c>
    </row>
    <row r="14" spans="1:6" s="2" customFormat="1" ht="12" customHeight="1">
      <c r="A14" s="2" t="s">
        <v>25</v>
      </c>
      <c r="B14" s="16">
        <f>+D14+F14</f>
        <v>5177876</v>
      </c>
      <c r="C14" s="16"/>
      <c r="D14" s="16">
        <v>5177876</v>
      </c>
      <c r="E14" s="16"/>
      <c r="F14" s="16">
        <v>0</v>
      </c>
    </row>
    <row r="15" spans="1:6" s="2" customFormat="1" ht="12" customHeight="1">
      <c r="A15" s="2" t="s">
        <v>26</v>
      </c>
      <c r="B15" s="16">
        <f>+D15+F15</f>
        <v>18907931</v>
      </c>
      <c r="C15" s="16"/>
      <c r="D15" s="16">
        <v>8853556</v>
      </c>
      <c r="E15" s="16"/>
      <c r="F15" s="16">
        <v>10054375</v>
      </c>
    </row>
    <row r="16" spans="1:6" s="2" customFormat="1" ht="12" customHeight="1">
      <c r="A16" s="11" t="s">
        <v>18</v>
      </c>
      <c r="B16" s="17">
        <f>SUM(B13:B15)</f>
        <v>52783891</v>
      </c>
      <c r="C16" s="16"/>
      <c r="D16" s="17">
        <f>SUM(D13:D15)</f>
        <v>42729516</v>
      </c>
      <c r="E16" s="16"/>
      <c r="F16" s="17">
        <f>SUM(F13:F15)</f>
        <v>10054375</v>
      </c>
    </row>
    <row r="17" spans="1:6" s="2" customFormat="1" ht="12" customHeight="1">
      <c r="A17" s="11"/>
      <c r="B17" s="16"/>
      <c r="C17" s="16"/>
      <c r="D17" s="16"/>
      <c r="E17" s="16"/>
      <c r="F17" s="16"/>
    </row>
    <row r="18" spans="1:6" s="2" customFormat="1" ht="12" customHeight="1">
      <c r="A18" s="2" t="s">
        <v>10</v>
      </c>
      <c r="B18" s="16"/>
      <c r="C18" s="16"/>
      <c r="D18" s="16"/>
      <c r="E18" s="16"/>
      <c r="F18" s="16"/>
    </row>
    <row r="19" spans="1:6" s="2" customFormat="1" ht="12" customHeight="1">
      <c r="A19" s="2" t="s">
        <v>16</v>
      </c>
      <c r="B19" s="16">
        <f>+D19+F19</f>
        <v>65719650</v>
      </c>
      <c r="C19" s="16">
        <v>50470633</v>
      </c>
      <c r="D19" s="16">
        <v>65719650</v>
      </c>
      <c r="E19" s="16"/>
      <c r="F19" s="16">
        <v>0</v>
      </c>
    </row>
    <row r="20" spans="1:6" s="2" customFormat="1" ht="12" customHeight="1">
      <c r="A20" s="2" t="s">
        <v>17</v>
      </c>
      <c r="B20" s="16">
        <f>+D20+F20</f>
        <v>8118176</v>
      </c>
      <c r="C20" s="16"/>
      <c r="D20" s="16">
        <v>8118176</v>
      </c>
      <c r="E20" s="16"/>
      <c r="F20" s="16">
        <v>0</v>
      </c>
    </row>
    <row r="21" spans="1:6" s="2" customFormat="1" ht="12" customHeight="1">
      <c r="A21" s="2" t="s">
        <v>19</v>
      </c>
      <c r="B21" s="17">
        <f>SUM(B19:B20)</f>
        <v>73837826</v>
      </c>
      <c r="C21" s="16"/>
      <c r="D21" s="17">
        <f>SUM(D19:D20)</f>
        <v>73837826</v>
      </c>
      <c r="E21" s="16"/>
      <c r="F21" s="17">
        <f>SUM(F19:F20)</f>
        <v>0</v>
      </c>
    </row>
    <row r="22" spans="2:6" s="2" customFormat="1" ht="12" customHeight="1">
      <c r="B22" s="16"/>
      <c r="C22" s="16"/>
      <c r="D22" s="16"/>
      <c r="E22" s="16"/>
      <c r="F22" s="16"/>
    </row>
    <row r="23" spans="1:6" s="2" customFormat="1" ht="12" customHeight="1">
      <c r="A23" s="2" t="s">
        <v>7</v>
      </c>
      <c r="B23" s="16"/>
      <c r="C23" s="16"/>
      <c r="D23" s="16"/>
      <c r="E23" s="16"/>
      <c r="F23" s="16"/>
    </row>
    <row r="24" spans="1:6" s="2" customFormat="1" ht="12" customHeight="1">
      <c r="A24" s="2" t="s">
        <v>27</v>
      </c>
      <c r="B24" s="16">
        <f>+D24+F24</f>
        <v>26195997</v>
      </c>
      <c r="C24" s="16"/>
      <c r="D24" s="16">
        <v>0</v>
      </c>
      <c r="E24" s="16"/>
      <c r="F24" s="16">
        <v>26195997</v>
      </c>
    </row>
    <row r="25" spans="1:6" s="2" customFormat="1" ht="12" customHeight="1">
      <c r="A25" s="2" t="s">
        <v>28</v>
      </c>
      <c r="B25" s="16">
        <f>+D25+F25</f>
        <v>18030129</v>
      </c>
      <c r="C25" s="16"/>
      <c r="D25" s="16">
        <v>0</v>
      </c>
      <c r="E25" s="16"/>
      <c r="F25" s="16">
        <v>18030129</v>
      </c>
    </row>
    <row r="26" spans="1:6" s="2" customFormat="1" ht="12" customHeight="1">
      <c r="A26" s="2" t="s">
        <v>29</v>
      </c>
      <c r="B26" s="16">
        <f>+D26+F26</f>
        <v>1556138</v>
      </c>
      <c r="C26" s="16"/>
      <c r="D26" s="16">
        <v>0</v>
      </c>
      <c r="E26" s="16"/>
      <c r="F26" s="16">
        <v>1556138</v>
      </c>
    </row>
    <row r="27" spans="1:6" s="2" customFormat="1" ht="12" customHeight="1">
      <c r="A27" s="2" t="s">
        <v>20</v>
      </c>
      <c r="B27" s="17">
        <f>SUM(B24:B26)</f>
        <v>45782264</v>
      </c>
      <c r="C27" s="16"/>
      <c r="D27" s="17">
        <f>SUM(D24:D26)</f>
        <v>0</v>
      </c>
      <c r="E27" s="16"/>
      <c r="F27" s="17">
        <f>SUM(F24:F26)</f>
        <v>45782264</v>
      </c>
    </row>
    <row r="28" spans="2:6" s="2" customFormat="1" ht="12" customHeight="1">
      <c r="B28" s="20"/>
      <c r="C28" s="16"/>
      <c r="D28" s="20"/>
      <c r="E28" s="16"/>
      <c r="F28" s="20"/>
    </row>
    <row r="29" spans="1:6" s="2" customFormat="1" ht="12" customHeight="1">
      <c r="A29" s="2" t="s">
        <v>13</v>
      </c>
      <c r="B29" s="19">
        <f>+D29+F29</f>
        <v>15466145</v>
      </c>
      <c r="C29" s="16"/>
      <c r="D29" s="19">
        <v>0</v>
      </c>
      <c r="E29" s="16"/>
      <c r="F29" s="19">
        <v>15466145</v>
      </c>
    </row>
    <row r="30" spans="2:6" s="2" customFormat="1" ht="12" customHeight="1">
      <c r="B30" s="20"/>
      <c r="C30" s="16"/>
      <c r="D30" s="20"/>
      <c r="E30" s="16"/>
      <c r="F30" s="20"/>
    </row>
    <row r="31" spans="1:6" s="2" customFormat="1" ht="12" customHeight="1">
      <c r="A31" s="2" t="s">
        <v>12</v>
      </c>
      <c r="B31" s="19">
        <f>+D31+F31</f>
        <v>1300208</v>
      </c>
      <c r="C31" s="16"/>
      <c r="D31" s="19">
        <v>0</v>
      </c>
      <c r="E31" s="16"/>
      <c r="F31" s="19">
        <v>1300208</v>
      </c>
    </row>
    <row r="32" spans="2:6" s="2" customFormat="1" ht="12" customHeight="1">
      <c r="B32" s="16"/>
      <c r="C32" s="16"/>
      <c r="D32" s="16"/>
      <c r="E32" s="16"/>
      <c r="F32" s="16"/>
    </row>
    <row r="33" spans="1:6" s="2" customFormat="1" ht="12" customHeight="1">
      <c r="A33" s="2" t="s">
        <v>8</v>
      </c>
      <c r="B33" s="16"/>
      <c r="C33" s="16"/>
      <c r="D33" s="16"/>
      <c r="E33" s="16"/>
      <c r="F33" s="16"/>
    </row>
    <row r="34" spans="1:6" s="2" customFormat="1" ht="12" customHeight="1">
      <c r="A34" s="2" t="s">
        <v>30</v>
      </c>
      <c r="B34" s="16"/>
      <c r="C34" s="16"/>
      <c r="D34" s="16"/>
      <c r="E34" s="16"/>
      <c r="F34" s="16"/>
    </row>
    <row r="35" spans="1:6" s="2" customFormat="1" ht="12" customHeight="1">
      <c r="A35" s="2" t="s">
        <v>31</v>
      </c>
      <c r="B35" s="16">
        <f>+D35+F35</f>
        <v>13306</v>
      </c>
      <c r="C35" s="16"/>
      <c r="D35" s="16">
        <v>13306</v>
      </c>
      <c r="E35" s="16"/>
      <c r="F35" s="16">
        <v>0</v>
      </c>
    </row>
    <row r="36" spans="1:6" s="2" customFormat="1" ht="12" customHeight="1">
      <c r="A36" s="2" t="s">
        <v>32</v>
      </c>
      <c r="B36" s="16"/>
      <c r="C36" s="16"/>
      <c r="D36" s="16"/>
      <c r="E36" s="16"/>
      <c r="F36" s="16"/>
    </row>
    <row r="37" spans="1:6" s="2" customFormat="1" ht="12" customHeight="1">
      <c r="A37" s="2" t="s">
        <v>61</v>
      </c>
      <c r="B37" s="16">
        <f>+D37+F37</f>
        <v>5650</v>
      </c>
      <c r="C37" s="16"/>
      <c r="D37" s="16">
        <v>5650</v>
      </c>
      <c r="E37" s="16"/>
      <c r="F37" s="16"/>
    </row>
    <row r="38" spans="1:6" s="2" customFormat="1" ht="12" customHeight="1">
      <c r="A38" s="2" t="s">
        <v>33</v>
      </c>
      <c r="B38" s="16">
        <f>+D38+F38</f>
        <v>4282</v>
      </c>
      <c r="C38" s="16"/>
      <c r="D38" s="16">
        <v>4282</v>
      </c>
      <c r="E38" s="16"/>
      <c r="F38" s="16">
        <v>0</v>
      </c>
    </row>
    <row r="39" spans="1:6" s="2" customFormat="1" ht="12" customHeight="1">
      <c r="A39" s="2" t="s">
        <v>34</v>
      </c>
      <c r="B39" s="16">
        <f aca="true" t="shared" si="0" ref="B39:B44">+D39+F39</f>
        <v>94718</v>
      </c>
      <c r="C39" s="16"/>
      <c r="D39" s="16">
        <v>94718</v>
      </c>
      <c r="E39" s="16"/>
      <c r="F39" s="16">
        <v>0</v>
      </c>
    </row>
    <row r="40" spans="1:6" s="2" customFormat="1" ht="12" customHeight="1">
      <c r="A40" s="2" t="s">
        <v>35</v>
      </c>
      <c r="B40" s="16">
        <f t="shared" si="0"/>
        <v>0</v>
      </c>
      <c r="C40" s="16"/>
      <c r="D40" s="16"/>
      <c r="E40" s="16"/>
      <c r="F40" s="16">
        <v>0</v>
      </c>
    </row>
    <row r="41" spans="1:6" s="2" customFormat="1" ht="12" customHeight="1">
      <c r="A41" s="2" t="s">
        <v>36</v>
      </c>
      <c r="B41" s="16"/>
      <c r="C41" s="16"/>
      <c r="D41" s="16"/>
      <c r="E41" s="16"/>
      <c r="F41" s="16"/>
    </row>
    <row r="42" spans="1:6" s="2" customFormat="1" ht="12" customHeight="1">
      <c r="A42" s="2" t="s">
        <v>37</v>
      </c>
      <c r="B42" s="16">
        <f t="shared" si="0"/>
        <v>5180</v>
      </c>
      <c r="C42" s="16"/>
      <c r="D42" s="16">
        <v>5180</v>
      </c>
      <c r="E42" s="16"/>
      <c r="F42" s="16">
        <v>0</v>
      </c>
    </row>
    <row r="43" spans="1:6" s="2" customFormat="1" ht="12" customHeight="1">
      <c r="A43" s="2" t="s">
        <v>38</v>
      </c>
      <c r="B43" s="16">
        <f t="shared" si="0"/>
        <v>20880</v>
      </c>
      <c r="C43" s="16"/>
      <c r="D43" s="16">
        <v>20880</v>
      </c>
      <c r="E43" s="16"/>
      <c r="F43" s="16">
        <v>0</v>
      </c>
    </row>
    <row r="44" spans="1:6" s="2" customFormat="1" ht="13.5" customHeight="1">
      <c r="A44" s="2" t="s">
        <v>60</v>
      </c>
      <c r="B44" s="16">
        <f t="shared" si="0"/>
        <v>20525</v>
      </c>
      <c r="C44" s="16"/>
      <c r="D44" s="16">
        <v>20525</v>
      </c>
      <c r="E44" s="16"/>
      <c r="F44" s="16">
        <v>0</v>
      </c>
    </row>
    <row r="45" spans="1:6" s="2" customFormat="1" ht="12" customHeight="1">
      <c r="A45" s="2" t="s">
        <v>21</v>
      </c>
      <c r="B45" s="17">
        <f>SUM(B34:B44)</f>
        <v>164541</v>
      </c>
      <c r="C45" s="16"/>
      <c r="D45" s="17">
        <f>SUM(D35:D44)</f>
        <v>164541</v>
      </c>
      <c r="E45" s="16"/>
      <c r="F45" s="17">
        <f>SUM(F35:F44)</f>
        <v>0</v>
      </c>
    </row>
    <row r="46" spans="2:6" s="2" customFormat="1" ht="12" customHeight="1">
      <c r="B46" s="20"/>
      <c r="C46" s="16"/>
      <c r="D46" s="20"/>
      <c r="E46" s="16"/>
      <c r="F46" s="20"/>
    </row>
    <row r="47" spans="1:6" s="2" customFormat="1" ht="12" customHeight="1">
      <c r="A47" s="2" t="s">
        <v>5</v>
      </c>
      <c r="B47" s="19">
        <f>+D47+F47</f>
        <v>537032</v>
      </c>
      <c r="C47" s="16"/>
      <c r="D47" s="19">
        <v>424971</v>
      </c>
      <c r="E47" s="16"/>
      <c r="F47" s="19">
        <v>112061</v>
      </c>
    </row>
    <row r="48" spans="2:6" s="2" customFormat="1" ht="12" customHeight="1">
      <c r="B48" s="20"/>
      <c r="C48" s="16"/>
      <c r="D48" s="20"/>
      <c r="E48" s="16"/>
      <c r="F48" s="20"/>
    </row>
    <row r="49" spans="1:6" s="2" customFormat="1" ht="12" customHeight="1">
      <c r="A49" s="2" t="s">
        <v>2</v>
      </c>
      <c r="B49" s="19">
        <f>+D49+F49</f>
        <v>824541</v>
      </c>
      <c r="C49" s="16"/>
      <c r="D49" s="19">
        <v>0</v>
      </c>
      <c r="E49" s="16"/>
      <c r="F49" s="19">
        <v>824541</v>
      </c>
    </row>
    <row r="50" spans="2:6" s="2" customFormat="1" ht="12" customHeight="1">
      <c r="B50" s="20"/>
      <c r="C50" s="16"/>
      <c r="D50" s="20"/>
      <c r="E50" s="16"/>
      <c r="F50" s="20"/>
    </row>
    <row r="51" spans="1:6" s="2" customFormat="1" ht="12" customHeight="1">
      <c r="A51" s="2" t="s">
        <v>6</v>
      </c>
      <c r="B51" s="19">
        <f>+D51+F51</f>
        <v>12919768</v>
      </c>
      <c r="C51" s="16"/>
      <c r="D51" s="19">
        <v>0</v>
      </c>
      <c r="E51" s="16"/>
      <c r="F51" s="19">
        <v>12919768</v>
      </c>
    </row>
    <row r="52" spans="2:6" s="2" customFormat="1" ht="12" customHeight="1">
      <c r="B52" s="16"/>
      <c r="C52" s="16"/>
      <c r="D52" s="16"/>
      <c r="E52" s="16"/>
      <c r="F52" s="16"/>
    </row>
    <row r="53" spans="1:6" s="2" customFormat="1" ht="12" customHeight="1">
      <c r="A53" s="2" t="s">
        <v>9</v>
      </c>
      <c r="B53" s="16"/>
      <c r="C53" s="16"/>
      <c r="D53" s="16"/>
      <c r="E53" s="16"/>
      <c r="F53" s="16"/>
    </row>
    <row r="54" spans="1:6" s="2" customFormat="1" ht="12" customHeight="1" hidden="1">
      <c r="A54" s="2" t="s">
        <v>39</v>
      </c>
      <c r="B54" s="16">
        <f>+D54+F54</f>
        <v>0</v>
      </c>
      <c r="C54" s="16"/>
      <c r="D54" s="16">
        <v>0</v>
      </c>
      <c r="E54" s="16"/>
      <c r="F54" s="16">
        <v>0</v>
      </c>
    </row>
    <row r="55" spans="1:6" s="2" customFormat="1" ht="12" customHeight="1" hidden="1">
      <c r="A55" s="2" t="s">
        <v>40</v>
      </c>
      <c r="B55" s="16">
        <f>+D55+F55</f>
        <v>0</v>
      </c>
      <c r="C55" s="16"/>
      <c r="D55" s="16"/>
      <c r="E55" s="16"/>
      <c r="F55" s="16">
        <v>0</v>
      </c>
    </row>
    <row r="56" spans="1:6" s="2" customFormat="1" ht="12" customHeight="1">
      <c r="A56" s="2" t="s">
        <v>41</v>
      </c>
      <c r="B56" s="16">
        <f aca="true" t="shared" si="1" ref="B56:B68">+D56+F56</f>
        <v>4665</v>
      </c>
      <c r="C56" s="16"/>
      <c r="D56" s="16">
        <v>4665</v>
      </c>
      <c r="E56" s="16"/>
      <c r="F56" s="16">
        <v>0</v>
      </c>
    </row>
    <row r="57" spans="1:6" s="2" customFormat="1" ht="12" customHeight="1" hidden="1">
      <c r="A57" s="2" t="s">
        <v>42</v>
      </c>
      <c r="B57" s="16">
        <f t="shared" si="1"/>
        <v>0</v>
      </c>
      <c r="C57" s="16"/>
      <c r="D57" s="16"/>
      <c r="E57" s="16"/>
      <c r="F57" s="16">
        <v>0</v>
      </c>
    </row>
    <row r="58" spans="1:6" s="2" customFormat="1" ht="12" customHeight="1" hidden="1">
      <c r="A58" s="2" t="s">
        <v>43</v>
      </c>
      <c r="B58" s="16">
        <f>+D58+F58</f>
        <v>0</v>
      </c>
      <c r="C58" s="16"/>
      <c r="D58" s="16"/>
      <c r="E58" s="16"/>
      <c r="F58" s="16">
        <v>0</v>
      </c>
    </row>
    <row r="59" spans="1:6" s="2" customFormat="1" ht="12" customHeight="1">
      <c r="A59" s="2" t="s">
        <v>64</v>
      </c>
      <c r="B59" s="16">
        <f>+D59+F59</f>
        <v>208569</v>
      </c>
      <c r="C59" s="16"/>
      <c r="D59" s="16">
        <v>208569</v>
      </c>
      <c r="E59" s="16"/>
      <c r="F59" s="16">
        <v>0</v>
      </c>
    </row>
    <row r="60" spans="1:6" s="2" customFormat="1" ht="12" customHeight="1">
      <c r="A60" s="2" t="s">
        <v>44</v>
      </c>
      <c r="B60" s="16">
        <f t="shared" si="1"/>
        <v>101467</v>
      </c>
      <c r="C60" s="16"/>
      <c r="D60" s="16">
        <v>101467</v>
      </c>
      <c r="E60" s="16"/>
      <c r="F60" s="16">
        <v>0</v>
      </c>
    </row>
    <row r="61" spans="1:6" s="2" customFormat="1" ht="12" customHeight="1">
      <c r="A61" s="2" t="s">
        <v>45</v>
      </c>
      <c r="B61" s="16">
        <f>+D61+F61</f>
        <v>220250</v>
      </c>
      <c r="C61" s="16"/>
      <c r="D61" s="16">
        <v>220250</v>
      </c>
      <c r="E61" s="16"/>
      <c r="F61" s="16">
        <v>0</v>
      </c>
    </row>
    <row r="62" spans="1:6" s="2" customFormat="1" ht="12" customHeight="1">
      <c r="A62" s="2" t="s">
        <v>46</v>
      </c>
      <c r="B62" s="16">
        <f t="shared" si="1"/>
        <v>213262</v>
      </c>
      <c r="C62" s="16"/>
      <c r="D62" s="16">
        <v>213262</v>
      </c>
      <c r="E62" s="16"/>
      <c r="F62" s="16">
        <v>0</v>
      </c>
    </row>
    <row r="63" spans="1:6" s="2" customFormat="1" ht="12" customHeight="1">
      <c r="A63" s="2" t="s">
        <v>47</v>
      </c>
      <c r="B63" s="16">
        <f t="shared" si="1"/>
        <v>1411</v>
      </c>
      <c r="C63" s="16"/>
      <c r="D63" s="16">
        <v>1411</v>
      </c>
      <c r="E63" s="16"/>
      <c r="F63" s="16">
        <v>0</v>
      </c>
    </row>
    <row r="64" spans="1:6" s="2" customFormat="1" ht="12" customHeight="1">
      <c r="A64" s="2" t="s">
        <v>63</v>
      </c>
      <c r="B64" s="16">
        <f>+D64+F64</f>
        <v>217577</v>
      </c>
      <c r="C64" s="16"/>
      <c r="D64" s="16">
        <v>217577</v>
      </c>
      <c r="E64" s="16"/>
      <c r="F64" s="16">
        <v>0</v>
      </c>
    </row>
    <row r="65" spans="1:6" s="2" customFormat="1" ht="12" customHeight="1">
      <c r="A65" s="2" t="s">
        <v>48</v>
      </c>
      <c r="B65" s="16">
        <f t="shared" si="1"/>
        <v>389612</v>
      </c>
      <c r="C65" s="16"/>
      <c r="D65" s="16">
        <v>389612</v>
      </c>
      <c r="E65" s="16"/>
      <c r="F65" s="16">
        <v>0</v>
      </c>
    </row>
    <row r="66" spans="1:6" s="2" customFormat="1" ht="12" customHeight="1">
      <c r="A66" s="2" t="s">
        <v>49</v>
      </c>
      <c r="B66" s="16">
        <f t="shared" si="1"/>
        <v>0</v>
      </c>
      <c r="C66" s="16"/>
      <c r="D66" s="16">
        <v>0</v>
      </c>
      <c r="E66" s="16"/>
      <c r="F66" s="16">
        <v>0</v>
      </c>
    </row>
    <row r="67" spans="1:6" s="2" customFormat="1" ht="12" customHeight="1">
      <c r="A67" s="2" t="s">
        <v>50</v>
      </c>
      <c r="B67" s="16">
        <f t="shared" si="1"/>
        <v>157670</v>
      </c>
      <c r="C67" s="16"/>
      <c r="D67" s="16">
        <v>157670</v>
      </c>
      <c r="E67" s="16"/>
      <c r="F67" s="16">
        <v>0</v>
      </c>
    </row>
    <row r="68" spans="1:6" s="2" customFormat="1" ht="12" customHeight="1">
      <c r="A68" s="2" t="s">
        <v>51</v>
      </c>
      <c r="B68" s="16">
        <f t="shared" si="1"/>
        <v>3880181</v>
      </c>
      <c r="C68" s="16"/>
      <c r="D68" s="16">
        <v>0</v>
      </c>
      <c r="E68" s="16"/>
      <c r="F68" s="16">
        <v>3880181</v>
      </c>
    </row>
    <row r="69" spans="1:6" s="2" customFormat="1" ht="12" customHeight="1">
      <c r="A69" s="2" t="s">
        <v>52</v>
      </c>
      <c r="B69" s="16">
        <f aca="true" t="shared" si="2" ref="B69:B76">+D69+F69</f>
        <v>58224</v>
      </c>
      <c r="C69" s="16"/>
      <c r="D69" s="16">
        <v>58224</v>
      </c>
      <c r="E69" s="16"/>
      <c r="F69" s="16">
        <v>0</v>
      </c>
    </row>
    <row r="70" spans="1:6" s="2" customFormat="1" ht="12" customHeight="1">
      <c r="A70" s="2" t="s">
        <v>53</v>
      </c>
      <c r="B70" s="16">
        <f t="shared" si="2"/>
        <v>0</v>
      </c>
      <c r="C70" s="16"/>
      <c r="D70" s="16"/>
      <c r="E70" s="16"/>
      <c r="F70" s="16">
        <v>0</v>
      </c>
    </row>
    <row r="71" spans="1:6" s="2" customFormat="1" ht="12" customHeight="1">
      <c r="A71" s="2" t="s">
        <v>54</v>
      </c>
      <c r="B71" s="16">
        <f t="shared" si="2"/>
        <v>15029</v>
      </c>
      <c r="C71" s="16"/>
      <c r="D71" s="16">
        <v>15029</v>
      </c>
      <c r="E71" s="16"/>
      <c r="F71" s="16">
        <v>0</v>
      </c>
    </row>
    <row r="72" spans="1:6" s="2" customFormat="1" ht="12" customHeight="1">
      <c r="A72" s="2" t="s">
        <v>55</v>
      </c>
      <c r="B72" s="16">
        <f t="shared" si="2"/>
        <v>2700</v>
      </c>
      <c r="C72" s="16"/>
      <c r="D72" s="16">
        <v>2700</v>
      </c>
      <c r="E72" s="16"/>
      <c r="F72" s="16">
        <v>0</v>
      </c>
    </row>
    <row r="73" spans="1:6" s="2" customFormat="1" ht="12" customHeight="1">
      <c r="A73" s="2" t="s">
        <v>56</v>
      </c>
      <c r="B73" s="16">
        <f t="shared" si="2"/>
        <v>51636</v>
      </c>
      <c r="C73" s="16"/>
      <c r="D73" s="16">
        <v>51636</v>
      </c>
      <c r="E73" s="16"/>
      <c r="F73" s="16">
        <v>0</v>
      </c>
    </row>
    <row r="74" spans="1:6" s="2" customFormat="1" ht="12" customHeight="1">
      <c r="A74" s="2" t="s">
        <v>57</v>
      </c>
      <c r="B74" s="16">
        <f t="shared" si="2"/>
        <v>116916</v>
      </c>
      <c r="C74" s="16"/>
      <c r="D74" s="16">
        <v>116916</v>
      </c>
      <c r="E74" s="16"/>
      <c r="F74" s="16">
        <v>0</v>
      </c>
    </row>
    <row r="75" spans="1:6" s="2" customFormat="1" ht="12" customHeight="1">
      <c r="A75" s="2" t="s">
        <v>58</v>
      </c>
      <c r="B75" s="16">
        <f t="shared" si="2"/>
        <v>1201735</v>
      </c>
      <c r="C75" s="16"/>
      <c r="D75" s="16">
        <v>1201735</v>
      </c>
      <c r="E75" s="16"/>
      <c r="F75" s="16">
        <v>0</v>
      </c>
    </row>
    <row r="76" spans="1:6" s="2" customFormat="1" ht="12" customHeight="1">
      <c r="A76" s="2" t="s">
        <v>59</v>
      </c>
      <c r="B76" s="16">
        <f t="shared" si="2"/>
        <v>2346</v>
      </c>
      <c r="C76" s="16"/>
      <c r="D76" s="16">
        <v>2346</v>
      </c>
      <c r="E76" s="16"/>
      <c r="F76" s="16">
        <v>0</v>
      </c>
    </row>
    <row r="77" spans="1:6" s="2" customFormat="1" ht="12" customHeight="1">
      <c r="A77" s="2" t="s">
        <v>22</v>
      </c>
      <c r="B77" s="17">
        <f>SUM(B54:B76)</f>
        <v>6843250</v>
      </c>
      <c r="C77" s="16"/>
      <c r="D77" s="17">
        <f>SUM(D54:D76)</f>
        <v>2963069</v>
      </c>
      <c r="E77" s="16"/>
      <c r="F77" s="17">
        <f>SUM(F54:F61)+SUM(F63:F76)</f>
        <v>3880181</v>
      </c>
    </row>
    <row r="78" spans="2:6" s="2" customFormat="1" ht="12" customHeight="1">
      <c r="B78" s="20"/>
      <c r="C78" s="16"/>
      <c r="D78" s="20"/>
      <c r="E78" s="16"/>
      <c r="F78" s="20"/>
    </row>
    <row r="79" spans="1:6" s="2" customFormat="1" ht="12" customHeight="1" thickBot="1">
      <c r="A79" s="2" t="s">
        <v>23</v>
      </c>
      <c r="B79" s="27">
        <f>SUM(B16,B21,B27,B29,B31,B45,B47,B49,B51,B77)</f>
        <v>210459466</v>
      </c>
      <c r="C79" s="16"/>
      <c r="D79" s="27">
        <f>SUM(D16,D21,D27,D29,D31,D45,D47,D49,D51,D77)</f>
        <v>120119923</v>
      </c>
      <c r="E79" s="16"/>
      <c r="F79" s="27">
        <f>SUM(F16,F21,F27,F29,F31,F45,F47,F49,F51,F77)</f>
        <v>90339543</v>
      </c>
    </row>
    <row r="80" ht="12" customHeight="1" thickTop="1"/>
  </sheetData>
  <sheetProtection/>
  <mergeCells count="3">
    <mergeCell ref="A3:F3"/>
    <mergeCell ref="A5:F5"/>
    <mergeCell ref="A6:F6"/>
  </mergeCells>
  <conditionalFormatting sqref="A11:F79">
    <cfRule type="expression" priority="1" dxfId="0" stopIfTrue="1">
      <formula>MOD(ROW(),2)=0</formula>
    </cfRule>
  </conditionalFormatting>
  <printOptions horizontalCentered="1"/>
  <pageMargins left="0.5" right="0.5" top="0.5" bottom="0.5" header="0" footer="0"/>
  <pageSetup fitToHeight="0" fitToWidth="1"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2008-10-23T15:16:12Z</cp:lastPrinted>
  <dcterms:created xsi:type="dcterms:W3CDTF">1999-07-13T23:41:35Z</dcterms:created>
  <dcterms:modified xsi:type="dcterms:W3CDTF">2008-11-20T20:08:20Z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-1600777217</vt:i4>
  </property>
  <property fmtid="{D5CDD505-2E9C-101B-9397-08002B2CF9AE}" pid="3" name="_EmailSubject">
    <vt:lpwstr>UNO's documents for the supplement</vt:lpwstr>
  </property>
  <property fmtid="{D5CDD505-2E9C-101B-9397-08002B2CF9AE}" pid="4" name="_AuthorEmail">
    <vt:lpwstr>DMuscare@uno.edu</vt:lpwstr>
  </property>
  <property fmtid="{D5CDD505-2E9C-101B-9397-08002B2CF9AE}" pid="5" name="_AuthorEmailDisplayName">
    <vt:lpwstr>David Paul Muscarello</vt:lpwstr>
  </property>
  <property fmtid="{D5CDD505-2E9C-101B-9397-08002B2CF9AE}" pid="6" name="_ReviewingToolsShownOnce">
    <vt:lpwstr/>
  </property>
</Properties>
</file>