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735" windowWidth="10575" windowHeight="4860" activeTab="0"/>
  </bookViews>
  <sheets>
    <sheet name="Sheet1" sheetId="1" r:id="rId1"/>
  </sheets>
  <definedNames>
    <definedName name="_xlnm.Print_Area" localSheetId="0">'Sheet1'!$A$1:$K$30</definedName>
  </definedNames>
  <calcPr fullCalcOnLoad="1"/>
</workbook>
</file>

<file path=xl/sharedStrings.xml><?xml version="1.0" encoding="utf-8"?>
<sst xmlns="http://schemas.openxmlformats.org/spreadsheetml/2006/main" count="21" uniqueCount="20">
  <si>
    <t>PENNINGTON BIOMEDICAL RESEARCH CENTER</t>
  </si>
  <si>
    <t>ANALYSIS G-2B                                   ANALYSIS OF INVESTMENT IN PLANT                                   ANALYSIS G-2B</t>
  </si>
  <si>
    <t>Accumulated</t>
  </si>
  <si>
    <t>Book Value</t>
  </si>
  <si>
    <t>Depreciation</t>
  </si>
  <si>
    <t>A</t>
  </si>
  <si>
    <t xml:space="preserve">         Total </t>
  </si>
  <si>
    <t>Additions</t>
  </si>
  <si>
    <t>June 30, 2007</t>
  </si>
  <si>
    <t>FOR THE YEAR ENDED JUNE 30, 2008</t>
  </si>
  <si>
    <t>June 30, 2008</t>
  </si>
  <si>
    <t>Research plant --</t>
  </si>
  <si>
    <t xml:space="preserve">  Land and non-structural improvements</t>
  </si>
  <si>
    <t xml:space="preserve">  Buildings</t>
  </si>
  <si>
    <t xml:space="preserve">    Total research plant</t>
  </si>
  <si>
    <t>Equipment-unallocated --</t>
  </si>
  <si>
    <t xml:space="preserve">  Movable items</t>
  </si>
  <si>
    <t xml:space="preserve">  Library books</t>
  </si>
  <si>
    <t xml:space="preserve">    Total equipment</t>
  </si>
  <si>
    <t>A.  $1,076,510 consists of $1,431,980 in new additions and ($355,470) in retirements.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</si>
</sst>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39">
    <font>
      <sz val="10"/>
      <name val="Arial"/>
      <family val="0"/>
    </font>
    <font>
      <sz val="9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sz val="8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/>
    </xf>
    <xf numFmtId="37" fontId="1" fillId="0" borderId="0" xfId="0" applyNumberFormat="1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>
      <alignment vertical="center"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37" fontId="2" fillId="33" borderId="11" xfId="0" applyNumberFormat="1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 applyProtection="1">
      <alignment horizontal="center" vertical="center"/>
      <protection/>
    </xf>
    <xf numFmtId="0" fontId="2" fillId="33" borderId="17" xfId="0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vertical="center"/>
      <protection/>
    </xf>
    <xf numFmtId="37" fontId="1" fillId="0" borderId="18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1" fillId="0" borderId="0" xfId="0" applyFont="1" applyFill="1" applyAlignment="1" applyProtection="1">
      <alignment vertical="center"/>
      <protection/>
    </xf>
    <xf numFmtId="165" fontId="1" fillId="0" borderId="0" xfId="44" applyNumberFormat="1" applyFont="1" applyFill="1" applyAlignment="1" applyProtection="1">
      <alignment vertical="center"/>
      <protection/>
    </xf>
    <xf numFmtId="164" fontId="1" fillId="0" borderId="0" xfId="42" applyNumberFormat="1" applyFont="1" applyFill="1" applyAlignment="1" applyProtection="1">
      <alignment vertical="center"/>
      <protection/>
    </xf>
    <xf numFmtId="165" fontId="1" fillId="0" borderId="0" xfId="44" applyNumberFormat="1" applyFont="1" applyFill="1" applyAlignment="1" applyProtection="1">
      <alignment horizontal="center" vertical="center"/>
      <protection/>
    </xf>
    <xf numFmtId="0" fontId="1" fillId="0" borderId="0" xfId="0" applyFont="1" applyFill="1" applyAlignment="1">
      <alignment vertical="center"/>
    </xf>
    <xf numFmtId="0" fontId="1" fillId="0" borderId="18" xfId="0" applyFont="1" applyBorder="1" applyAlignment="1" applyProtection="1" quotePrefix="1">
      <alignment horizontal="center" vertical="center"/>
      <protection/>
    </xf>
    <xf numFmtId="42" fontId="1" fillId="0" borderId="0" xfId="44" applyNumberFormat="1" applyFont="1" applyFill="1" applyAlignment="1" applyProtection="1">
      <alignment horizontal="center" vertical="center"/>
      <protection/>
    </xf>
    <xf numFmtId="37" fontId="1" fillId="0" borderId="0" xfId="0" applyNumberFormat="1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165" fontId="1" fillId="0" borderId="19" xfId="44" applyNumberFormat="1" applyFont="1" applyFill="1" applyBorder="1" applyAlignment="1" applyProtection="1">
      <alignment vertical="center"/>
      <protection/>
    </xf>
    <xf numFmtId="165" fontId="1" fillId="0" borderId="0" xfId="44" applyNumberFormat="1" applyFont="1" applyFill="1" applyAlignment="1">
      <alignment vertical="center"/>
    </xf>
    <xf numFmtId="164" fontId="1" fillId="0" borderId="0" xfId="42" applyNumberFormat="1" applyFont="1" applyFill="1" applyBorder="1" applyAlignment="1" applyProtection="1">
      <alignment vertical="center"/>
      <protection/>
    </xf>
    <xf numFmtId="164" fontId="1" fillId="0" borderId="0" xfId="42" applyNumberFormat="1" applyFont="1" applyFill="1" applyBorder="1" applyAlignment="1" applyProtection="1">
      <alignment horizontal="center" vertical="center"/>
      <protection/>
    </xf>
    <xf numFmtId="164" fontId="1" fillId="0" borderId="20" xfId="42" applyNumberFormat="1" applyFont="1" applyFill="1" applyBorder="1" applyAlignment="1" applyProtection="1">
      <alignment vertical="center"/>
      <protection/>
    </xf>
    <xf numFmtId="164" fontId="1" fillId="0" borderId="20" xfId="42" applyNumberFormat="1" applyFont="1" applyFill="1" applyBorder="1" applyAlignment="1" applyProtection="1">
      <alignment horizontal="center" vertical="center"/>
      <protection/>
    </xf>
    <xf numFmtId="165" fontId="5" fillId="0" borderId="0" xfId="44" applyNumberFormat="1" applyFont="1" applyFill="1" applyAlignment="1" applyProtection="1">
      <alignment vertical="center"/>
      <protection/>
    </xf>
    <xf numFmtId="41" fontId="1" fillId="0" borderId="20" xfId="42" applyNumberFormat="1" applyFont="1" applyFill="1" applyBorder="1" applyAlignment="1" applyProtection="1">
      <alignment vertical="center"/>
      <protection/>
    </xf>
    <xf numFmtId="164" fontId="1" fillId="0" borderId="0" xfId="42" applyNumberFormat="1" applyFont="1" applyFill="1" applyAlignment="1" applyProtection="1">
      <alignment horizontal="center" vertical="center"/>
      <protection/>
    </xf>
    <xf numFmtId="41" fontId="1" fillId="0" borderId="20" xfId="42" applyNumberFormat="1" applyFont="1" applyFill="1" applyBorder="1" applyAlignment="1" applyProtection="1">
      <alignment horizontal="center" vertical="center"/>
      <protection/>
    </xf>
    <xf numFmtId="41" fontId="1" fillId="0" borderId="0" xfId="42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rgb="FFF5F3E7"/>
        </patternFill>
      </fill>
    </dxf>
    <dxf>
      <fill>
        <patternFill>
          <bgColor rgb="FFF5F3E7"/>
        </patternFill>
      </fill>
    </dxf>
    <dxf>
      <fill>
        <patternFill>
          <bgColor rgb="FFF5F3E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G33"/>
  <sheetViews>
    <sheetView showGridLines="0" tabSelected="1" zoomScalePageLayoutView="0" workbookViewId="0" topLeftCell="A1">
      <selection activeCell="A28" sqref="A28"/>
    </sheetView>
  </sheetViews>
  <sheetFormatPr defaultColWidth="8.7109375" defaultRowHeight="12.75"/>
  <cols>
    <col min="1" max="1" width="34.00390625" style="1" customWidth="1"/>
    <col min="2" max="2" width="1.8515625" style="1" customWidth="1"/>
    <col min="3" max="3" width="12.7109375" style="1" customWidth="1"/>
    <col min="4" max="4" width="2.00390625" style="1" bestFit="1" customWidth="1"/>
    <col min="5" max="5" width="13.57421875" style="2" bestFit="1" customWidth="1"/>
    <col min="6" max="6" width="1.8515625" style="1" customWidth="1"/>
    <col min="7" max="7" width="12.7109375" style="1" customWidth="1"/>
    <col min="8" max="8" width="1.8515625" style="1" customWidth="1"/>
    <col min="9" max="9" width="12.7109375" style="3" customWidth="1"/>
    <col min="10" max="10" width="1.8515625" style="1" customWidth="1"/>
    <col min="11" max="11" width="12.7109375" style="3" customWidth="1"/>
    <col min="12" max="241" width="8.7109375" style="1" customWidth="1"/>
    <col min="242" max="16384" width="8.7109375" style="4" customWidth="1"/>
  </cols>
  <sheetData>
    <row r="1" ht="12.75" thickBot="1"/>
    <row r="2" spans="1:11" ht="10.5" customHeight="1">
      <c r="A2" s="5"/>
      <c r="B2" s="6"/>
      <c r="C2" s="6"/>
      <c r="D2" s="6"/>
      <c r="E2" s="7"/>
      <c r="F2" s="6"/>
      <c r="G2" s="6"/>
      <c r="H2" s="6"/>
      <c r="I2" s="8"/>
      <c r="J2" s="6"/>
      <c r="K2" s="9"/>
    </row>
    <row r="3" spans="1:11" ht="12">
      <c r="A3" s="42" t="s">
        <v>0</v>
      </c>
      <c r="B3" s="43"/>
      <c r="C3" s="43"/>
      <c r="D3" s="43"/>
      <c r="E3" s="43"/>
      <c r="F3" s="43"/>
      <c r="G3" s="43"/>
      <c r="H3" s="43"/>
      <c r="I3" s="43"/>
      <c r="J3" s="43"/>
      <c r="K3" s="44"/>
    </row>
    <row r="4" spans="1:11" ht="8.2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2"/>
    </row>
    <row r="5" spans="1:11" ht="12">
      <c r="A5" s="42" t="s">
        <v>1</v>
      </c>
      <c r="B5" s="43"/>
      <c r="C5" s="43"/>
      <c r="D5" s="43"/>
      <c r="E5" s="43"/>
      <c r="F5" s="43"/>
      <c r="G5" s="43"/>
      <c r="H5" s="43"/>
      <c r="I5" s="43"/>
      <c r="J5" s="43"/>
      <c r="K5" s="44"/>
    </row>
    <row r="6" spans="1:11" ht="12">
      <c r="A6" s="42" t="s">
        <v>9</v>
      </c>
      <c r="B6" s="43"/>
      <c r="C6" s="43"/>
      <c r="D6" s="43"/>
      <c r="E6" s="43"/>
      <c r="F6" s="43"/>
      <c r="G6" s="43"/>
      <c r="H6" s="43"/>
      <c r="I6" s="43"/>
      <c r="J6" s="43"/>
      <c r="K6" s="44"/>
    </row>
    <row r="7" spans="1:11" ht="10.5" customHeight="1" thickBot="1">
      <c r="A7" s="13"/>
      <c r="B7" s="14"/>
      <c r="C7" s="14"/>
      <c r="D7" s="14"/>
      <c r="E7" s="14"/>
      <c r="F7" s="14"/>
      <c r="G7" s="14"/>
      <c r="H7" s="14"/>
      <c r="I7" s="14"/>
      <c r="J7" s="14"/>
      <c r="K7" s="15"/>
    </row>
    <row r="9" spans="9:11" ht="12">
      <c r="I9" s="16" t="s">
        <v>2</v>
      </c>
      <c r="K9" s="3" t="s">
        <v>3</v>
      </c>
    </row>
    <row r="10" spans="3:11" ht="12">
      <c r="C10" s="26" t="s">
        <v>8</v>
      </c>
      <c r="D10" s="18"/>
      <c r="E10" s="19" t="s">
        <v>7</v>
      </c>
      <c r="F10" s="18"/>
      <c r="G10" s="26" t="s">
        <v>10</v>
      </c>
      <c r="H10" s="20"/>
      <c r="I10" s="17" t="s">
        <v>4</v>
      </c>
      <c r="J10" s="20"/>
      <c r="K10" s="26" t="s">
        <v>10</v>
      </c>
    </row>
    <row r="11" spans="1:241" s="25" customFormat="1" ht="12">
      <c r="A11" s="21"/>
      <c r="B11" s="21"/>
      <c r="C11" s="21"/>
      <c r="D11" s="21"/>
      <c r="E11" s="28"/>
      <c r="F11" s="21"/>
      <c r="G11" s="21"/>
      <c r="H11" s="21"/>
      <c r="I11" s="29"/>
      <c r="J11" s="21"/>
      <c r="K11" s="29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</row>
    <row r="12" spans="1:241" s="25" customFormat="1" ht="12">
      <c r="A12" s="21" t="s">
        <v>11</v>
      </c>
      <c r="B12" s="21"/>
      <c r="C12" s="23"/>
      <c r="D12" s="23"/>
      <c r="E12" s="23"/>
      <c r="F12" s="23"/>
      <c r="G12" s="23"/>
      <c r="H12" s="23"/>
      <c r="I12" s="38"/>
      <c r="J12" s="23"/>
      <c r="K12" s="38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</row>
    <row r="13" spans="1:241" s="25" customFormat="1" ht="12">
      <c r="A13" s="21" t="s">
        <v>12</v>
      </c>
      <c r="B13" s="21"/>
      <c r="C13" s="22">
        <v>4147994</v>
      </c>
      <c r="D13" s="23"/>
      <c r="E13" s="27">
        <v>0</v>
      </c>
      <c r="F13" s="23"/>
      <c r="G13" s="22">
        <f>+C13+E13</f>
        <v>4147994</v>
      </c>
      <c r="H13" s="23"/>
      <c r="I13" s="24">
        <v>3079770</v>
      </c>
      <c r="J13" s="23"/>
      <c r="K13" s="24">
        <f>G13-I13</f>
        <v>1068224</v>
      </c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</row>
    <row r="14" spans="1:241" s="25" customFormat="1" ht="12">
      <c r="A14" s="21" t="s">
        <v>13</v>
      </c>
      <c r="B14" s="21"/>
      <c r="C14" s="34">
        <v>60745660</v>
      </c>
      <c r="D14" s="23"/>
      <c r="E14" s="39">
        <v>0</v>
      </c>
      <c r="F14" s="23"/>
      <c r="G14" s="34">
        <f>+C14+E14</f>
        <v>60745660</v>
      </c>
      <c r="H14" s="23"/>
      <c r="I14" s="35">
        <v>19612851</v>
      </c>
      <c r="J14" s="23"/>
      <c r="K14" s="35">
        <f>G14-I14</f>
        <v>41132809</v>
      </c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</row>
    <row r="15" spans="1:241" s="25" customFormat="1" ht="12">
      <c r="A15" s="21"/>
      <c r="B15" s="21"/>
      <c r="C15" s="32"/>
      <c r="D15" s="23"/>
      <c r="E15" s="40"/>
      <c r="F15" s="23"/>
      <c r="G15" s="32"/>
      <c r="H15" s="23"/>
      <c r="I15" s="33"/>
      <c r="J15" s="23"/>
      <c r="K15" s="33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</row>
    <row r="16" spans="1:241" s="25" customFormat="1" ht="12">
      <c r="A16" s="21" t="s">
        <v>14</v>
      </c>
      <c r="B16" s="21"/>
      <c r="C16" s="34">
        <f>SUM(C13:C15)</f>
        <v>64893654</v>
      </c>
      <c r="D16" s="32"/>
      <c r="E16" s="37">
        <f>SUM(E13:E14)</f>
        <v>0</v>
      </c>
      <c r="F16" s="32"/>
      <c r="G16" s="34">
        <f>SUM(G13:G14)</f>
        <v>64893654</v>
      </c>
      <c r="H16" s="32"/>
      <c r="I16" s="34">
        <f>SUM(I13:I14)</f>
        <v>22692621</v>
      </c>
      <c r="J16" s="32"/>
      <c r="K16" s="34">
        <f>SUM(K13:K14)</f>
        <v>42201033</v>
      </c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</row>
    <row r="17" spans="1:241" s="25" customFormat="1" ht="12">
      <c r="A17" s="21"/>
      <c r="B17" s="21"/>
      <c r="C17" s="23"/>
      <c r="D17" s="23"/>
      <c r="E17" s="23"/>
      <c r="F17" s="23"/>
      <c r="G17" s="23"/>
      <c r="H17" s="23"/>
      <c r="I17" s="23"/>
      <c r="J17" s="23"/>
      <c r="K17" s="23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</row>
    <row r="18" spans="1:241" s="25" customFormat="1" ht="12">
      <c r="A18" s="21" t="s">
        <v>15</v>
      </c>
      <c r="B18" s="21"/>
      <c r="C18" s="32"/>
      <c r="D18" s="32"/>
      <c r="E18" s="32"/>
      <c r="F18" s="32"/>
      <c r="G18" s="32"/>
      <c r="H18" s="32"/>
      <c r="I18" s="33"/>
      <c r="J18" s="32"/>
      <c r="K18" s="33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</row>
    <row r="19" spans="1:241" s="25" customFormat="1" ht="12">
      <c r="A19" s="21" t="s">
        <v>16</v>
      </c>
      <c r="B19" s="21"/>
      <c r="C19" s="32">
        <v>20170993</v>
      </c>
      <c r="D19" s="41"/>
      <c r="E19" s="33">
        <f>1431980-355470</f>
        <v>1076510</v>
      </c>
      <c r="F19" s="36" t="s">
        <v>5</v>
      </c>
      <c r="G19" s="32">
        <f>C19+E19</f>
        <v>21247503</v>
      </c>
      <c r="H19" s="32"/>
      <c r="I19" s="33">
        <v>13693202</v>
      </c>
      <c r="J19" s="32"/>
      <c r="K19" s="33">
        <f>G19-I19</f>
        <v>7554301</v>
      </c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</row>
    <row r="20" spans="1:241" s="25" customFormat="1" ht="12">
      <c r="A20" s="21" t="s">
        <v>17</v>
      </c>
      <c r="B20" s="21"/>
      <c r="C20" s="34">
        <v>675162</v>
      </c>
      <c r="D20" s="23"/>
      <c r="E20" s="34">
        <v>1070</v>
      </c>
      <c r="F20" s="23"/>
      <c r="G20" s="34">
        <f>+C20+E20</f>
        <v>676232</v>
      </c>
      <c r="H20" s="23"/>
      <c r="I20" s="35">
        <v>596603</v>
      </c>
      <c r="J20" s="23"/>
      <c r="K20" s="35">
        <f>G20-I20</f>
        <v>79629</v>
      </c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</row>
    <row r="21" spans="1:241" s="25" customFormat="1" ht="12">
      <c r="A21" s="21"/>
      <c r="B21" s="21"/>
      <c r="C21" s="32"/>
      <c r="D21" s="23"/>
      <c r="E21" s="32"/>
      <c r="F21" s="23"/>
      <c r="G21" s="32"/>
      <c r="H21" s="23"/>
      <c r="I21" s="33"/>
      <c r="J21" s="23"/>
      <c r="K21" s="33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</row>
    <row r="22" spans="1:241" s="25" customFormat="1" ht="12">
      <c r="A22" s="21" t="s">
        <v>18</v>
      </c>
      <c r="B22" s="21"/>
      <c r="C22" s="34">
        <f>SUM(C19:C21)</f>
        <v>20846155</v>
      </c>
      <c r="D22" s="23"/>
      <c r="E22" s="34">
        <f>SUM(E19:E21)</f>
        <v>1077580</v>
      </c>
      <c r="F22" s="23"/>
      <c r="G22" s="34">
        <f>SUM(G19:G21)</f>
        <v>21923735</v>
      </c>
      <c r="H22" s="23"/>
      <c r="I22" s="34">
        <f>SUM(I19:I21)</f>
        <v>14289805</v>
      </c>
      <c r="J22" s="23"/>
      <c r="K22" s="34">
        <f>SUM(K19:K21)</f>
        <v>7633930</v>
      </c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</row>
    <row r="23" spans="1:241" s="25" customFormat="1" ht="12">
      <c r="A23" s="21"/>
      <c r="B23" s="21"/>
      <c r="C23" s="23"/>
      <c r="D23" s="23"/>
      <c r="E23" s="38"/>
      <c r="F23" s="23"/>
      <c r="G23" s="23"/>
      <c r="H23" s="23"/>
      <c r="I23" s="38"/>
      <c r="J23" s="23"/>
      <c r="K23" s="38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</row>
    <row r="24" spans="1:241" s="31" customFormat="1" ht="12.75" thickBot="1">
      <c r="A24" s="22" t="s">
        <v>6</v>
      </c>
      <c r="B24" s="22"/>
      <c r="C24" s="30">
        <f>C16+C22</f>
        <v>85739809</v>
      </c>
      <c r="D24" s="22"/>
      <c r="E24" s="30">
        <f>E16+E22</f>
        <v>1077580</v>
      </c>
      <c r="F24" s="22"/>
      <c r="G24" s="30">
        <f>G16+G22</f>
        <v>86817389</v>
      </c>
      <c r="H24" s="22"/>
      <c r="I24" s="30">
        <f>I16+I22</f>
        <v>36982426</v>
      </c>
      <c r="J24" s="22"/>
      <c r="K24" s="30">
        <f>K16+K22</f>
        <v>49834963</v>
      </c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</row>
    <row r="25" ht="12.75" thickTop="1"/>
    <row r="27" ht="4.5" customHeight="1"/>
    <row r="28" ht="12">
      <c r="A28" s="1" t="s">
        <v>19</v>
      </c>
    </row>
    <row r="32" ht="12">
      <c r="A32" s="21"/>
    </row>
    <row r="33" ht="12">
      <c r="A33" s="21"/>
    </row>
  </sheetData>
  <sheetProtection/>
  <mergeCells count="3">
    <mergeCell ref="A3:K3"/>
    <mergeCell ref="A5:K5"/>
    <mergeCell ref="A6:K6"/>
  </mergeCells>
  <conditionalFormatting sqref="A12:K24">
    <cfRule type="expression" priority="3" dxfId="0" stopIfTrue="1">
      <formula>MOD(ROW(),2)=0</formula>
    </cfRule>
  </conditionalFormatting>
  <conditionalFormatting sqref="A22">
    <cfRule type="expression" priority="2" dxfId="0" stopIfTrue="1">
      <formula>MOD(ROW(),2)=0</formula>
    </cfRule>
  </conditionalFormatting>
  <conditionalFormatting sqref="A18">
    <cfRule type="expression" priority="1" dxfId="0" stopIfTrue="1">
      <formula>MOD(ROW(),2)=0</formula>
    </cfRule>
  </conditionalFormatting>
  <printOptions horizontalCentered="1"/>
  <pageMargins left="0.5" right="0.5" top="0.5" bottom="0.5" header="0.5" footer="0.5"/>
  <pageSetup fitToHeight="0" fitToWidth="1"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eparfa1</dc:creator>
  <cp:keywords/>
  <dc:description/>
  <cp:lastModifiedBy>hope</cp:lastModifiedBy>
  <cp:lastPrinted>2008-10-22T16:12:35Z</cp:lastPrinted>
  <dcterms:created xsi:type="dcterms:W3CDTF">2003-01-16T20:35:15Z</dcterms:created>
  <dcterms:modified xsi:type="dcterms:W3CDTF">2008-10-24T14:00:31Z</dcterms:modified>
  <cp:category/>
  <cp:version/>
  <cp:contentType/>
  <cp:contentStatus/>
</cp:coreProperties>
</file>