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law'!$A$13:$O$83</definedName>
    <definedName name="_xlnm.Print_Area" localSheetId="0">'c2a law'!$A$13:$O$83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<sst xmlns="http://schemas.openxmlformats.org/spreadsheetml/2006/main" count="229" uniqueCount="62">
  <si>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</si>
  <si>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</si>
  <si>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</si>
  <si>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</si>
  <si>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</si>
  <si>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</si>
  <si>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</si>
  <si>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</si>
  <si>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</si>
  <si>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</si>
  <si>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</si>
  <si>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</si>
  <si>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</si>
  <si>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</si>
  <si>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</si>
  <si>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</si>
  <si>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</si>
  <si>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</si>
  <si>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</si>
  <si>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</si>
  <si>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</si>
  <si>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</si>
  <si>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</si>
  <si>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</si>
  <si>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</si>
  <si>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</si>
  <si>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</si>
  <si>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</si>
  <si>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</si>
  <si>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</si>
  <si>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</si>
  <si>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</si>
  <si>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</si>
  <si>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</si>
  <si>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</si>
  <si>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</si>
  <si>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</si>
  <si>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</si>
  <si>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</si>
  <si>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</si>
  <si>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</si>
  <si>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</si>
  <si>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</si>
  <si>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</si>
  <si>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</si>
  <si>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</si>
  <si>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</si>
  <si>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</si>
  <si>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</si>
  <si>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</si>
  <si>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</si>
  <si>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</si>
  <si>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</si>
  <si>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</si>
  <si>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</si>
  <si>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</si>
  <si>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</si>
  <si>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</si>
  <si>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 xml:space="preserve">          Total expenditures and transfers</t>
  </si>
  <si>
    <t xml:space="preserve">   Center for energy law</t>
  </si>
  <si>
    <t xml:space="preserve">   Center of civil law studies </t>
  </si>
  <si>
    <t>For the year ended June 30,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</si>
</sst>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_([$$-409]* #,##0.0_);_([$$-409]* \(#,##0.0\);_([$$-409]* &quot;-&quot;??_);_(@_)"/>
    <numFmt numFmtId="170" formatCode="_([$$-409]* #,##0_);_([$$-409]* \(#,##0\);_([$$-409]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70" fontId="7" fillId="0" borderId="0" xfId="44" applyNumberFormat="1" applyFont="1" applyFill="1" applyAlignment="1" applyProtection="1">
      <alignment vertical="center"/>
      <protection/>
    </xf>
    <xf numFmtId="170" fontId="7" fillId="0" borderId="0" xfId="42" applyNumberFormat="1" applyFont="1" applyFill="1" applyAlignment="1" applyProtection="1">
      <alignment vertical="center"/>
      <protection/>
    </xf>
    <xf numFmtId="165" fontId="7" fillId="0" borderId="0" xfId="44" applyNumberFormat="1" applyFont="1" applyFill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37" fontId="6" fillId="0" borderId="0" xfId="55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1885950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57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4"/>
  <sheetViews>
    <sheetView showGridLines="0" tabSelected="1" zoomScale="110" zoomScaleNormal="110" workbookViewId="0" topLeftCell="A1">
      <selection activeCell="A10" sqref="A10"/>
    </sheetView>
  </sheetViews>
  <sheetFormatPr defaultColWidth="7.57421875" defaultRowHeight="12"/>
  <cols>
    <col min="1" max="1" width="41.421875" style="1" customWidth="1"/>
    <col min="2" max="2" width="1.57421875" style="1" customWidth="1"/>
    <col min="3" max="3" width="13.421875" style="1" bestFit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2:256" s="7" customFormat="1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40"/>
      <c r="B3" s="12"/>
      <c r="C3" s="39" t="s">
        <v>54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40"/>
      <c r="B4" s="12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40"/>
      <c r="B5" s="14"/>
      <c r="C5" s="39" t="s">
        <v>55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40"/>
      <c r="B6" s="12"/>
      <c r="C6" s="39" t="s">
        <v>61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2:256" s="7" customFormat="1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59</v>
      </c>
      <c r="B16" s="25"/>
      <c r="C16" s="35">
        <f>SUM(E16:O16)</f>
        <v>1217</v>
      </c>
      <c r="D16" s="36"/>
      <c r="E16" s="35">
        <v>0</v>
      </c>
      <c r="F16" s="36"/>
      <c r="G16" s="35">
        <v>0</v>
      </c>
      <c r="H16" s="36"/>
      <c r="I16" s="35">
        <v>0</v>
      </c>
      <c r="J16" s="36"/>
      <c r="K16" s="35">
        <v>975</v>
      </c>
      <c r="L16" s="36"/>
      <c r="M16" s="35">
        <v>242</v>
      </c>
      <c r="N16" s="36"/>
      <c r="O16" s="35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26</v>
      </c>
      <c r="B17" s="25" t="s">
        <v>11</v>
      </c>
      <c r="C17" s="37">
        <f>SUM(E17:O17)</f>
        <v>603350</v>
      </c>
      <c r="D17" s="26"/>
      <c r="E17" s="37">
        <v>244182</v>
      </c>
      <c r="F17" s="26"/>
      <c r="G17" s="37">
        <v>0</v>
      </c>
      <c r="H17" s="26"/>
      <c r="I17" s="37">
        <v>94795</v>
      </c>
      <c r="J17" s="26"/>
      <c r="K17" s="37">
        <v>10995</v>
      </c>
      <c r="L17" s="26"/>
      <c r="M17" s="37">
        <v>253378</v>
      </c>
      <c r="N17" s="26"/>
      <c r="O17" s="37">
        <v>0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27</v>
      </c>
      <c r="B18" s="25" t="s">
        <v>11</v>
      </c>
      <c r="C18" s="26">
        <f>SUM(E18:O18)</f>
        <v>7413990</v>
      </c>
      <c r="D18" s="26"/>
      <c r="E18" s="26">
        <v>4834095</v>
      </c>
      <c r="F18" s="26"/>
      <c r="G18" s="26">
        <v>141017</v>
      </c>
      <c r="H18" s="26"/>
      <c r="I18" s="26">
        <v>1980270</v>
      </c>
      <c r="J18" s="26"/>
      <c r="K18" s="26">
        <v>179427</v>
      </c>
      <c r="L18" s="26"/>
      <c r="M18" s="26">
        <v>278784</v>
      </c>
      <c r="N18" s="26"/>
      <c r="O18" s="26">
        <v>397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28</v>
      </c>
      <c r="B19" s="25" t="s">
        <v>11</v>
      </c>
      <c r="C19" s="26">
        <f>SUM(E19:O19)</f>
        <v>9508</v>
      </c>
      <c r="D19" s="26"/>
      <c r="E19" s="26">
        <v>0</v>
      </c>
      <c r="F19" s="26"/>
      <c r="G19" s="26">
        <v>0</v>
      </c>
      <c r="H19" s="26"/>
      <c r="I19" s="26">
        <v>0</v>
      </c>
      <c r="J19" s="26"/>
      <c r="K19" s="26">
        <v>0</v>
      </c>
      <c r="L19" s="26"/>
      <c r="M19" s="26">
        <v>9204</v>
      </c>
      <c r="N19" s="26"/>
      <c r="O19" s="26">
        <v>304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 t="s">
        <v>29</v>
      </c>
      <c r="B20" s="25" t="s">
        <v>11</v>
      </c>
      <c r="C20" s="27">
        <f>SUM(E20:O20)</f>
        <v>192822</v>
      </c>
      <c r="D20" s="26"/>
      <c r="E20" s="26">
        <v>98100</v>
      </c>
      <c r="F20" s="26"/>
      <c r="G20" s="26">
        <v>3100</v>
      </c>
      <c r="H20" s="26"/>
      <c r="I20" s="26">
        <v>38084</v>
      </c>
      <c r="J20" s="26"/>
      <c r="K20" s="26">
        <v>14700</v>
      </c>
      <c r="L20" s="26"/>
      <c r="M20" s="26">
        <v>34854</v>
      </c>
      <c r="N20" s="26"/>
      <c r="O20" s="26">
        <v>3984</v>
      </c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/>
      <c r="B21" s="25"/>
      <c r="C21" s="28"/>
      <c r="D21" s="28"/>
      <c r="E21" s="34"/>
      <c r="F21" s="28"/>
      <c r="G21" s="34"/>
      <c r="H21" s="28"/>
      <c r="I21" s="34"/>
      <c r="J21" s="28"/>
      <c r="K21" s="34"/>
      <c r="L21" s="28"/>
      <c r="M21" s="34"/>
      <c r="N21" s="28"/>
      <c r="O21" s="34"/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 t="s">
        <v>19</v>
      </c>
      <c r="B22" s="25" t="s">
        <v>11</v>
      </c>
      <c r="C22" s="27">
        <f>SUM(E22:O22)</f>
        <v>8220887</v>
      </c>
      <c r="D22" s="26"/>
      <c r="E22" s="27">
        <f>SUM(E16:E20)</f>
        <v>5176377</v>
      </c>
      <c r="F22" s="26"/>
      <c r="G22" s="27">
        <f>SUM(G16:G20)</f>
        <v>144117</v>
      </c>
      <c r="H22" s="26"/>
      <c r="I22" s="27">
        <f>SUM(I16:I20)</f>
        <v>2113149</v>
      </c>
      <c r="J22" s="26"/>
      <c r="K22" s="27">
        <f>SUM(K16:K20)</f>
        <v>206097</v>
      </c>
      <c r="L22" s="26"/>
      <c r="M22" s="27">
        <f>SUM(M16:M20)</f>
        <v>576462</v>
      </c>
      <c r="N22" s="26"/>
      <c r="O22" s="27">
        <f>SUM(O16:O20)</f>
        <v>4685</v>
      </c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/>
      <c r="B23" s="25" t="s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10</v>
      </c>
      <c r="B24" s="25" t="s">
        <v>11</v>
      </c>
      <c r="C24" s="26" t="s">
        <v>11</v>
      </c>
      <c r="D24" s="26"/>
      <c r="E24" s="26" t="s">
        <v>11</v>
      </c>
      <c r="F24" s="26" t="s">
        <v>11</v>
      </c>
      <c r="G24" s="26" t="s">
        <v>11</v>
      </c>
      <c r="H24" s="26" t="s">
        <v>11</v>
      </c>
      <c r="I24" s="26" t="s">
        <v>11</v>
      </c>
      <c r="J24" s="26" t="s">
        <v>11</v>
      </c>
      <c r="K24" s="26" t="s">
        <v>11</v>
      </c>
      <c r="L24" s="26" t="s">
        <v>11</v>
      </c>
      <c r="M24" s="26" t="s">
        <v>11</v>
      </c>
      <c r="N24" s="26" t="s">
        <v>11</v>
      </c>
      <c r="O24" s="26" t="s">
        <v>11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60</v>
      </c>
      <c r="B25" s="25" t="s">
        <v>11</v>
      </c>
      <c r="C25" s="26">
        <f>SUM(E25:O25)</f>
        <v>175153</v>
      </c>
      <c r="D25" s="26"/>
      <c r="E25" s="26">
        <v>123105</v>
      </c>
      <c r="F25" s="26"/>
      <c r="G25" s="26">
        <v>1486</v>
      </c>
      <c r="H25" s="26"/>
      <c r="I25" s="26">
        <v>48354</v>
      </c>
      <c r="J25" s="26"/>
      <c r="K25" s="26">
        <v>161</v>
      </c>
      <c r="L25" s="26"/>
      <c r="M25" s="26">
        <v>2047</v>
      </c>
      <c r="N25" s="26"/>
      <c r="O25" s="26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 t="s">
        <v>56</v>
      </c>
      <c r="B26" s="25" t="s">
        <v>11</v>
      </c>
      <c r="C26" s="27">
        <f>SUM(E26:O26)</f>
        <v>426879</v>
      </c>
      <c r="D26" s="26"/>
      <c r="E26" s="26">
        <v>307502</v>
      </c>
      <c r="F26" s="26"/>
      <c r="G26" s="26">
        <v>0</v>
      </c>
      <c r="H26" s="26"/>
      <c r="I26" s="26">
        <v>119377</v>
      </c>
      <c r="J26" s="26"/>
      <c r="K26" s="26">
        <v>0</v>
      </c>
      <c r="L26" s="26"/>
      <c r="M26" s="26">
        <v>0</v>
      </c>
      <c r="N26" s="26"/>
      <c r="O26" s="26">
        <v>0</v>
      </c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/>
      <c r="B27" s="25"/>
      <c r="C27" s="28"/>
      <c r="D27" s="28"/>
      <c r="E27" s="34"/>
      <c r="F27" s="28"/>
      <c r="G27" s="34"/>
      <c r="H27" s="28"/>
      <c r="I27" s="34"/>
      <c r="J27" s="28"/>
      <c r="K27" s="34"/>
      <c r="L27" s="28"/>
      <c r="M27" s="34"/>
      <c r="N27" s="28"/>
      <c r="O27" s="34"/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 t="s">
        <v>20</v>
      </c>
      <c r="B28" s="25" t="s">
        <v>11</v>
      </c>
      <c r="C28" s="27">
        <f>SUM(E28:O28)</f>
        <v>602032</v>
      </c>
      <c r="D28" s="26"/>
      <c r="E28" s="27">
        <f>SUM(E25:E26)</f>
        <v>430607</v>
      </c>
      <c r="F28" s="26"/>
      <c r="G28" s="27">
        <f>SUM(G25:G26)</f>
        <v>1486</v>
      </c>
      <c r="H28" s="26"/>
      <c r="I28" s="27">
        <f>SUM(I25:I26)</f>
        <v>167731</v>
      </c>
      <c r="J28" s="26"/>
      <c r="K28" s="27">
        <f>SUM(K25:K26)</f>
        <v>161</v>
      </c>
      <c r="L28" s="26"/>
      <c r="M28" s="27">
        <f>SUM(M25:M26)</f>
        <v>2047</v>
      </c>
      <c r="N28" s="26"/>
      <c r="O28" s="27">
        <f>SUM(O25:O26)</f>
        <v>0</v>
      </c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14</v>
      </c>
      <c r="B30" s="25" t="s">
        <v>11</v>
      </c>
      <c r="C30" s="26" t="s">
        <v>11</v>
      </c>
      <c r="D30" s="26"/>
      <c r="E30" s="26" t="s">
        <v>11</v>
      </c>
      <c r="F30" s="26" t="s">
        <v>11</v>
      </c>
      <c r="G30" s="26" t="s">
        <v>11</v>
      </c>
      <c r="H30" s="26" t="s">
        <v>11</v>
      </c>
      <c r="I30" s="26" t="s">
        <v>11</v>
      </c>
      <c r="J30" s="26" t="s">
        <v>11</v>
      </c>
      <c r="K30" s="26" t="s">
        <v>11</v>
      </c>
      <c r="L30" s="26" t="s">
        <v>11</v>
      </c>
      <c r="M30" s="26" t="s">
        <v>11</v>
      </c>
      <c r="N30" s="26" t="s">
        <v>11</v>
      </c>
      <c r="O30" s="26" t="s">
        <v>11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30</v>
      </c>
      <c r="B31" s="25" t="s">
        <v>11</v>
      </c>
      <c r="C31" s="28">
        <f>SUM(E31:O31)</f>
        <v>256</v>
      </c>
      <c r="D31" s="26"/>
      <c r="E31" s="28">
        <v>0</v>
      </c>
      <c r="F31" s="26"/>
      <c r="G31" s="28">
        <v>0</v>
      </c>
      <c r="H31" s="26"/>
      <c r="I31" s="28">
        <v>0</v>
      </c>
      <c r="J31" s="26"/>
      <c r="K31" s="28">
        <v>0</v>
      </c>
      <c r="L31" s="26"/>
      <c r="M31" s="28">
        <v>256</v>
      </c>
      <c r="N31" s="26"/>
      <c r="O31" s="28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31</v>
      </c>
      <c r="B32" s="25"/>
      <c r="C32" s="29">
        <f>SUM(E32:O32)</f>
        <v>33384</v>
      </c>
      <c r="D32" s="26"/>
      <c r="E32" s="27">
        <v>0</v>
      </c>
      <c r="F32" s="26"/>
      <c r="G32" s="27">
        <v>33384</v>
      </c>
      <c r="H32" s="26"/>
      <c r="I32" s="27">
        <v>0</v>
      </c>
      <c r="J32" s="26"/>
      <c r="K32" s="27">
        <v>0</v>
      </c>
      <c r="L32" s="26"/>
      <c r="M32" s="27">
        <v>0</v>
      </c>
      <c r="N32" s="26"/>
      <c r="O32" s="27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/>
      <c r="B33" s="2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 t="s">
        <v>21</v>
      </c>
      <c r="B34" s="25" t="s">
        <v>11</v>
      </c>
      <c r="C34" s="27">
        <f>SUM(E34:O34)</f>
        <v>33640</v>
      </c>
      <c r="D34" s="26"/>
      <c r="E34" s="27">
        <f>SUM(E31:E32)</f>
        <v>0</v>
      </c>
      <c r="F34" s="26"/>
      <c r="G34" s="27">
        <f>SUM(G31:G32)</f>
        <v>33384</v>
      </c>
      <c r="H34" s="26"/>
      <c r="I34" s="27">
        <f>SUM(I31:I32)</f>
        <v>0</v>
      </c>
      <c r="J34" s="26"/>
      <c r="K34" s="27">
        <f>SUM(K31:K32)</f>
        <v>0</v>
      </c>
      <c r="L34" s="26"/>
      <c r="M34" s="27">
        <f>SUM(M31:M32)</f>
        <v>256</v>
      </c>
      <c r="N34" s="26"/>
      <c r="O34" s="27">
        <f>SUM(O31:O32)</f>
        <v>0</v>
      </c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/>
      <c r="B35" s="25" t="s">
        <v>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 t="s">
        <v>15</v>
      </c>
      <c r="B36" s="25" t="s">
        <v>11</v>
      </c>
      <c r="C36" s="26" t="s">
        <v>11</v>
      </c>
      <c r="D36" s="26"/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 t="s">
        <v>11</v>
      </c>
      <c r="O36" s="26" t="s">
        <v>11</v>
      </c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39</v>
      </c>
      <c r="B37" s="25"/>
      <c r="C37" s="28">
        <f>SUM(E37:O37)</f>
        <v>29</v>
      </c>
      <c r="D37" s="26"/>
      <c r="E37" s="26">
        <v>0</v>
      </c>
      <c r="F37" s="26"/>
      <c r="G37" s="26">
        <v>0</v>
      </c>
      <c r="H37" s="26"/>
      <c r="I37" s="26">
        <v>0</v>
      </c>
      <c r="J37" s="26"/>
      <c r="K37" s="26">
        <v>0</v>
      </c>
      <c r="L37" s="26"/>
      <c r="M37" s="26">
        <v>29</v>
      </c>
      <c r="N37" s="26"/>
      <c r="O37" s="26">
        <v>0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32</v>
      </c>
      <c r="B38" s="25" t="s">
        <v>11</v>
      </c>
      <c r="C38" s="28">
        <f>SUM(E38:O38)</f>
        <v>1436514</v>
      </c>
      <c r="D38" s="26"/>
      <c r="E38" s="26">
        <v>565031</v>
      </c>
      <c r="F38" s="26"/>
      <c r="G38" s="26">
        <v>45960</v>
      </c>
      <c r="H38" s="26"/>
      <c r="I38" s="26">
        <v>229690</v>
      </c>
      <c r="J38" s="26"/>
      <c r="K38" s="26">
        <v>7354</v>
      </c>
      <c r="L38" s="26"/>
      <c r="M38" s="26">
        <v>428382</v>
      </c>
      <c r="N38" s="26"/>
      <c r="O38" s="26">
        <v>160097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 t="s">
        <v>33</v>
      </c>
      <c r="B39" s="25" t="s">
        <v>11</v>
      </c>
      <c r="C39" s="29">
        <f>SUM(E39:O39)</f>
        <v>334770</v>
      </c>
      <c r="D39" s="26"/>
      <c r="E39" s="26">
        <v>215704</v>
      </c>
      <c r="F39" s="26"/>
      <c r="G39" s="26">
        <v>5457</v>
      </c>
      <c r="H39" s="26"/>
      <c r="I39" s="26">
        <v>83739</v>
      </c>
      <c r="J39" s="26"/>
      <c r="K39" s="26">
        <v>776</v>
      </c>
      <c r="L39" s="26"/>
      <c r="M39" s="26">
        <v>28162</v>
      </c>
      <c r="N39" s="26"/>
      <c r="O39" s="26">
        <v>932</v>
      </c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/>
      <c r="B40" s="25"/>
      <c r="C40" s="28"/>
      <c r="D40" s="26"/>
      <c r="E40" s="34"/>
      <c r="F40" s="26"/>
      <c r="G40" s="34"/>
      <c r="H40" s="26"/>
      <c r="I40" s="34"/>
      <c r="J40" s="26"/>
      <c r="K40" s="34"/>
      <c r="L40" s="26"/>
      <c r="M40" s="34"/>
      <c r="N40" s="26"/>
      <c r="O40" s="34"/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 t="s">
        <v>22</v>
      </c>
      <c r="B41" s="25" t="s">
        <v>11</v>
      </c>
      <c r="C41" s="27">
        <f>SUM(E41:O41)</f>
        <v>1771313</v>
      </c>
      <c r="D41" s="26"/>
      <c r="E41" s="27">
        <f>SUM(E37:E40)</f>
        <v>780735</v>
      </c>
      <c r="F41" s="26"/>
      <c r="G41" s="27">
        <f>SUM(G37:G40)</f>
        <v>51417</v>
      </c>
      <c r="H41" s="26"/>
      <c r="I41" s="27">
        <f>SUM(I37:I40)</f>
        <v>313429</v>
      </c>
      <c r="J41" s="26"/>
      <c r="K41" s="27">
        <f>SUM(K37:K40)</f>
        <v>8130</v>
      </c>
      <c r="L41" s="26"/>
      <c r="M41" s="27">
        <f>SUM(M37:M40)</f>
        <v>456573</v>
      </c>
      <c r="N41" s="26"/>
      <c r="O41" s="27">
        <f>SUM(O37:O40)</f>
        <v>161029</v>
      </c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/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16</v>
      </c>
      <c r="B43" s="25" t="s">
        <v>11</v>
      </c>
      <c r="C43" s="26" t="s">
        <v>11</v>
      </c>
      <c r="D43" s="26"/>
      <c r="E43" s="26" t="s">
        <v>11</v>
      </c>
      <c r="F43" s="26" t="s">
        <v>11</v>
      </c>
      <c r="G43" s="26" t="s">
        <v>11</v>
      </c>
      <c r="H43" s="26" t="s">
        <v>11</v>
      </c>
      <c r="I43" s="26" t="s">
        <v>11</v>
      </c>
      <c r="J43" s="26" t="s">
        <v>11</v>
      </c>
      <c r="K43" s="26" t="s">
        <v>11</v>
      </c>
      <c r="L43" s="26" t="s">
        <v>11</v>
      </c>
      <c r="M43" s="26" t="s">
        <v>11</v>
      </c>
      <c r="N43" s="26" t="s">
        <v>11</v>
      </c>
      <c r="O43" s="26" t="s">
        <v>11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35</v>
      </c>
      <c r="B44" s="25" t="s">
        <v>11</v>
      </c>
      <c r="C44" s="26">
        <f>SUM(E44:O44)</f>
        <v>62081</v>
      </c>
      <c r="D44" s="26"/>
      <c r="E44" s="26">
        <v>24833</v>
      </c>
      <c r="F44" s="26"/>
      <c r="G44" s="26">
        <v>16141</v>
      </c>
      <c r="H44" s="26"/>
      <c r="I44" s="26">
        <v>4966</v>
      </c>
      <c r="J44" s="26"/>
      <c r="K44" s="26">
        <v>0</v>
      </c>
      <c r="L44" s="26"/>
      <c r="M44" s="26">
        <v>16141</v>
      </c>
      <c r="N44" s="26"/>
      <c r="O44" s="26">
        <v>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34</v>
      </c>
      <c r="B45" s="25" t="s">
        <v>11</v>
      </c>
      <c r="C45" s="26">
        <f>SUM(E45:O45)</f>
        <v>804528</v>
      </c>
      <c r="D45" s="26"/>
      <c r="E45" s="26">
        <v>478456</v>
      </c>
      <c r="F45" s="26"/>
      <c r="G45" s="26">
        <v>7276</v>
      </c>
      <c r="H45" s="26"/>
      <c r="I45" s="26">
        <v>188383</v>
      </c>
      <c r="J45" s="26"/>
      <c r="K45" s="26">
        <v>53585</v>
      </c>
      <c r="L45" s="26"/>
      <c r="M45" s="26">
        <v>76828</v>
      </c>
      <c r="N45" s="26"/>
      <c r="O45" s="26">
        <v>0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36</v>
      </c>
      <c r="B46" s="25" t="s">
        <v>11</v>
      </c>
      <c r="C46" s="26">
        <f>SUM(E46:O46)</f>
        <v>393287</v>
      </c>
      <c r="D46" s="26"/>
      <c r="E46" s="26">
        <v>261037</v>
      </c>
      <c r="F46" s="26"/>
      <c r="G46" s="26">
        <v>0</v>
      </c>
      <c r="H46" s="26"/>
      <c r="I46" s="26">
        <v>101339</v>
      </c>
      <c r="J46" s="26"/>
      <c r="K46" s="26">
        <v>3961</v>
      </c>
      <c r="L46" s="26"/>
      <c r="M46" s="26">
        <v>26950</v>
      </c>
      <c r="N46" s="26"/>
      <c r="O46" s="26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 t="s">
        <v>37</v>
      </c>
      <c r="B47" s="25" t="s">
        <v>11</v>
      </c>
      <c r="C47" s="27">
        <f>SUM(E47:O47)</f>
        <v>8928</v>
      </c>
      <c r="D47" s="26"/>
      <c r="E47" s="26">
        <v>1045</v>
      </c>
      <c r="F47" s="26"/>
      <c r="G47" s="26">
        <v>0</v>
      </c>
      <c r="H47" s="26"/>
      <c r="I47" s="26">
        <v>406</v>
      </c>
      <c r="J47" s="26"/>
      <c r="K47" s="26">
        <v>852</v>
      </c>
      <c r="L47" s="26"/>
      <c r="M47" s="26">
        <v>6625</v>
      </c>
      <c r="N47" s="26"/>
      <c r="O47" s="26">
        <v>0</v>
      </c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/>
      <c r="B48" s="25"/>
      <c r="C48" s="28"/>
      <c r="D48" s="28"/>
      <c r="E48" s="34"/>
      <c r="F48" s="28"/>
      <c r="G48" s="34"/>
      <c r="H48" s="28"/>
      <c r="I48" s="34"/>
      <c r="J48" s="28"/>
      <c r="K48" s="34"/>
      <c r="L48" s="28"/>
      <c r="M48" s="34"/>
      <c r="N48" s="28"/>
      <c r="O48" s="34"/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 t="s">
        <v>23</v>
      </c>
      <c r="B49" s="25" t="s">
        <v>11</v>
      </c>
      <c r="C49" s="27">
        <f>SUM(E49:O49)</f>
        <v>1268824</v>
      </c>
      <c r="D49" s="26"/>
      <c r="E49" s="27">
        <f>SUM(E44:E47)</f>
        <v>765371</v>
      </c>
      <c r="F49" s="26"/>
      <c r="G49" s="27">
        <f>SUM(G44:G47)</f>
        <v>23417</v>
      </c>
      <c r="H49" s="26"/>
      <c r="I49" s="27">
        <f>SUM(I44:I47)</f>
        <v>295094</v>
      </c>
      <c r="J49" s="26"/>
      <c r="K49" s="27">
        <f>SUM(K44:K47)</f>
        <v>58398</v>
      </c>
      <c r="L49" s="26"/>
      <c r="M49" s="27">
        <f>SUM(M44:M47)</f>
        <v>126544</v>
      </c>
      <c r="N49" s="26"/>
      <c r="O49" s="27">
        <f>SUM(O44:O47)</f>
        <v>0</v>
      </c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/>
      <c r="B50" s="25" t="s">
        <v>11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13.5" customHeight="1">
      <c r="A51" s="22" t="s">
        <v>17</v>
      </c>
      <c r="B51" s="25" t="s">
        <v>11</v>
      </c>
      <c r="C51" s="26" t="s">
        <v>11</v>
      </c>
      <c r="D51" s="26" t="s">
        <v>11</v>
      </c>
      <c r="E51" s="26" t="s">
        <v>11</v>
      </c>
      <c r="F51" s="26" t="s">
        <v>11</v>
      </c>
      <c r="G51" s="26" t="s">
        <v>11</v>
      </c>
      <c r="H51" s="26" t="s">
        <v>11</v>
      </c>
      <c r="I51" s="26" t="s">
        <v>11</v>
      </c>
      <c r="J51" s="26" t="s">
        <v>11</v>
      </c>
      <c r="K51" s="26" t="s">
        <v>11</v>
      </c>
      <c r="L51" s="26" t="s">
        <v>11</v>
      </c>
      <c r="M51" s="26" t="s">
        <v>11</v>
      </c>
      <c r="N51" s="26" t="s">
        <v>11</v>
      </c>
      <c r="O51" s="26" t="s">
        <v>11</v>
      </c>
      <c r="P51" s="2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6" customFormat="1" ht="13.5" customHeight="1">
      <c r="A52" s="30" t="s">
        <v>57</v>
      </c>
      <c r="B52" s="31" t="s">
        <v>11</v>
      </c>
      <c r="C52" s="29">
        <f>SUM(E52:O52)</f>
        <v>559568</v>
      </c>
      <c r="D52" s="28"/>
      <c r="E52" s="27">
        <v>190016</v>
      </c>
      <c r="F52" s="28"/>
      <c r="G52" s="27">
        <v>141396</v>
      </c>
      <c r="H52" s="28"/>
      <c r="I52" s="27">
        <v>45408</v>
      </c>
      <c r="J52" s="28"/>
      <c r="K52" s="27">
        <v>0</v>
      </c>
      <c r="L52" s="28"/>
      <c r="M52" s="27">
        <v>182748</v>
      </c>
      <c r="N52" s="28"/>
      <c r="O52" s="27">
        <v>0</v>
      </c>
      <c r="P52" s="3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6" customFormat="1" ht="13.5" customHeight="1">
      <c r="A53" s="30"/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6" customFormat="1" ht="13.5" customHeight="1">
      <c r="A54" s="30" t="s">
        <v>38</v>
      </c>
      <c r="B54" s="31" t="s">
        <v>11</v>
      </c>
      <c r="C54" s="27">
        <f>SUM(E54:O54)</f>
        <v>45910</v>
      </c>
      <c r="D54" s="28"/>
      <c r="E54" s="27">
        <v>0</v>
      </c>
      <c r="F54" s="28"/>
      <c r="G54" s="27">
        <v>0</v>
      </c>
      <c r="H54" s="28"/>
      <c r="I54" s="27">
        <v>0</v>
      </c>
      <c r="J54" s="28"/>
      <c r="K54" s="27">
        <v>0</v>
      </c>
      <c r="L54" s="28"/>
      <c r="M54" s="27">
        <v>45910</v>
      </c>
      <c r="N54" s="28"/>
      <c r="O54" s="27">
        <v>0</v>
      </c>
      <c r="P54" s="3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4" customFormat="1" ht="13.5" customHeight="1">
      <c r="A55" s="22"/>
      <c r="B55" s="25"/>
      <c r="C55" s="28"/>
      <c r="D55" s="26"/>
      <c r="E55" s="28"/>
      <c r="F55" s="26"/>
      <c r="G55" s="28"/>
      <c r="H55" s="26"/>
      <c r="I55" s="28"/>
      <c r="J55" s="26"/>
      <c r="K55" s="28"/>
      <c r="L55" s="26"/>
      <c r="M55" s="28"/>
      <c r="N55" s="26"/>
      <c r="O55" s="28"/>
      <c r="P55" s="2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6" customFormat="1" ht="13.5" customHeight="1">
      <c r="A56" s="30" t="s">
        <v>39</v>
      </c>
      <c r="B56" s="31" t="s">
        <v>11</v>
      </c>
      <c r="C56" s="27">
        <f>SUM(E56:O56)</f>
        <v>1203846</v>
      </c>
      <c r="D56" s="28"/>
      <c r="E56" s="27">
        <v>742259</v>
      </c>
      <c r="F56" s="28"/>
      <c r="G56" s="27">
        <v>56252</v>
      </c>
      <c r="H56" s="28"/>
      <c r="I56" s="27">
        <v>341442</v>
      </c>
      <c r="J56" s="28"/>
      <c r="K56" s="27">
        <v>6586</v>
      </c>
      <c r="L56" s="28"/>
      <c r="M56" s="27">
        <v>55458</v>
      </c>
      <c r="N56" s="28"/>
      <c r="O56" s="27">
        <v>1849</v>
      </c>
      <c r="P56" s="3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4" customFormat="1" ht="13.5" customHeight="1">
      <c r="A57" s="22"/>
      <c r="B57" s="25" t="s">
        <v>11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3.5" customHeight="1">
      <c r="A58" s="22" t="s">
        <v>40</v>
      </c>
      <c r="B58" s="25" t="s">
        <v>11</v>
      </c>
      <c r="C58" s="26" t="s">
        <v>11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3.5" customHeight="1">
      <c r="A59" s="22" t="s">
        <v>44</v>
      </c>
      <c r="B59" s="25" t="s">
        <v>11</v>
      </c>
      <c r="C59" s="26">
        <f>SUM(E59:O59)</f>
        <v>48826</v>
      </c>
      <c r="D59" s="26"/>
      <c r="E59" s="26">
        <v>50056</v>
      </c>
      <c r="F59" s="26"/>
      <c r="G59" s="26">
        <v>-21969</v>
      </c>
      <c r="H59" s="26"/>
      <c r="I59" s="26">
        <v>12891</v>
      </c>
      <c r="J59" s="26"/>
      <c r="K59" s="26">
        <v>0</v>
      </c>
      <c r="L59" s="26"/>
      <c r="M59" s="26">
        <v>7848</v>
      </c>
      <c r="N59" s="26"/>
      <c r="O59" s="26">
        <v>0</v>
      </c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45</v>
      </c>
      <c r="B60" s="25"/>
      <c r="C60" s="26">
        <f>SUM(E60:O60)</f>
        <v>8575</v>
      </c>
      <c r="D60" s="26"/>
      <c r="E60" s="26">
        <v>250</v>
      </c>
      <c r="F60" s="26"/>
      <c r="G60" s="26">
        <v>500</v>
      </c>
      <c r="H60" s="26"/>
      <c r="I60" s="26">
        <v>291</v>
      </c>
      <c r="J60" s="26"/>
      <c r="K60" s="26">
        <v>15</v>
      </c>
      <c r="L60" s="26"/>
      <c r="M60" s="26">
        <v>7519</v>
      </c>
      <c r="N60" s="26"/>
      <c r="O60" s="26">
        <v>0</v>
      </c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46</v>
      </c>
      <c r="B61" s="25" t="s">
        <v>11</v>
      </c>
      <c r="C61" s="26">
        <f>SUM(E61:O61)</f>
        <v>1639</v>
      </c>
      <c r="D61" s="26"/>
      <c r="E61" s="26">
        <v>0</v>
      </c>
      <c r="F61" s="26"/>
      <c r="G61" s="26">
        <v>0</v>
      </c>
      <c r="H61" s="26"/>
      <c r="I61" s="26">
        <v>0</v>
      </c>
      <c r="J61" s="26"/>
      <c r="K61" s="26">
        <v>0</v>
      </c>
      <c r="L61" s="26"/>
      <c r="M61" s="26">
        <v>1639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47</v>
      </c>
      <c r="B62" s="25" t="s">
        <v>11</v>
      </c>
      <c r="C62" s="27">
        <f>SUM(E62:O62)</f>
        <v>693</v>
      </c>
      <c r="D62" s="26"/>
      <c r="E62" s="26">
        <v>0</v>
      </c>
      <c r="F62" s="26"/>
      <c r="G62" s="26">
        <v>0</v>
      </c>
      <c r="H62" s="26"/>
      <c r="I62" s="26">
        <v>0</v>
      </c>
      <c r="J62" s="26"/>
      <c r="K62" s="26">
        <v>0</v>
      </c>
      <c r="L62" s="26"/>
      <c r="M62" s="26">
        <v>693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43</v>
      </c>
      <c r="B63" s="25" t="s">
        <v>11</v>
      </c>
      <c r="C63" s="27">
        <f>SUM(E63:O63)</f>
        <v>59733</v>
      </c>
      <c r="D63" s="26"/>
      <c r="E63" s="33">
        <f>SUM(E59:E62)</f>
        <v>50306</v>
      </c>
      <c r="F63" s="26"/>
      <c r="G63" s="33">
        <f>SUM(G59:G62)</f>
        <v>-21469</v>
      </c>
      <c r="H63" s="26"/>
      <c r="I63" s="33">
        <f>SUM(I59:I62)</f>
        <v>13182</v>
      </c>
      <c r="J63" s="26"/>
      <c r="K63" s="33">
        <f>SUM(K59:K62)</f>
        <v>15</v>
      </c>
      <c r="L63" s="26"/>
      <c r="M63" s="33">
        <f>SUM(M59:M62)</f>
        <v>17699</v>
      </c>
      <c r="N63" s="26"/>
      <c r="O63" s="33">
        <f>SUM(O59:O62)</f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/>
      <c r="B64" s="25" t="s">
        <v>11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 t="s">
        <v>41</v>
      </c>
      <c r="B65" s="25" t="s">
        <v>11</v>
      </c>
      <c r="C65" s="28"/>
      <c r="D65" s="26"/>
      <c r="E65" s="28"/>
      <c r="F65" s="26"/>
      <c r="G65" s="28"/>
      <c r="H65" s="26"/>
      <c r="I65" s="28"/>
      <c r="J65" s="26"/>
      <c r="K65" s="28"/>
      <c r="L65" s="26"/>
      <c r="M65" s="28"/>
      <c r="N65" s="26"/>
      <c r="O65" s="28"/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6" customFormat="1" ht="13.5" customHeight="1">
      <c r="A66" s="30" t="s">
        <v>42</v>
      </c>
      <c r="B66" s="31" t="s">
        <v>11</v>
      </c>
      <c r="C66" s="27">
        <f>SUM(E66:O66)</f>
        <v>18943</v>
      </c>
      <c r="D66" s="28"/>
      <c r="E66" s="27">
        <v>0</v>
      </c>
      <c r="F66" s="28"/>
      <c r="G66" s="27">
        <v>0</v>
      </c>
      <c r="H66" s="28"/>
      <c r="I66" s="27">
        <v>0</v>
      </c>
      <c r="J66" s="28"/>
      <c r="K66" s="27">
        <v>0</v>
      </c>
      <c r="L66" s="28"/>
      <c r="M66" s="27">
        <v>18943</v>
      </c>
      <c r="N66" s="28"/>
      <c r="O66" s="27">
        <v>0</v>
      </c>
      <c r="P66" s="30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s="4" customFormat="1" ht="13.5" customHeight="1">
      <c r="A67" s="22"/>
      <c r="B67" s="2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3.5" customHeight="1">
      <c r="A68" s="22" t="s">
        <v>24</v>
      </c>
      <c r="B68" s="25" t="s">
        <v>11</v>
      </c>
      <c r="C68" s="27">
        <f>SUM(E68:O68)</f>
        <v>1888000</v>
      </c>
      <c r="D68" s="26"/>
      <c r="E68" s="27">
        <f>+E52+E56+E63+E66+E54</f>
        <v>982581</v>
      </c>
      <c r="F68" s="26"/>
      <c r="G68" s="27">
        <f>+G52+G56+G63+G66+G54</f>
        <v>176179</v>
      </c>
      <c r="H68" s="26"/>
      <c r="I68" s="27">
        <f>+I52+I56+I63+I66+I54</f>
        <v>400032</v>
      </c>
      <c r="J68" s="26"/>
      <c r="K68" s="27">
        <f>+K52+K56+K63+K66+K54</f>
        <v>6601</v>
      </c>
      <c r="L68" s="26"/>
      <c r="M68" s="27">
        <f>+M52+M56+M63+M66+M54</f>
        <v>320758</v>
      </c>
      <c r="N68" s="26"/>
      <c r="O68" s="27">
        <f>+O52+O56+O63+O66+O54</f>
        <v>1849</v>
      </c>
      <c r="P68" s="2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3.5" customHeight="1">
      <c r="A69" s="22"/>
      <c r="B69" s="25" t="s">
        <v>11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 t="s">
        <v>18</v>
      </c>
      <c r="B70" s="25" t="s">
        <v>11</v>
      </c>
      <c r="C70" s="26" t="s">
        <v>11</v>
      </c>
      <c r="D70" s="26"/>
      <c r="E70" s="26" t="s">
        <v>11</v>
      </c>
      <c r="F70" s="26" t="s">
        <v>11</v>
      </c>
      <c r="G70" s="26" t="s">
        <v>11</v>
      </c>
      <c r="H70" s="26" t="s">
        <v>11</v>
      </c>
      <c r="I70" s="26" t="s">
        <v>11</v>
      </c>
      <c r="J70" s="26" t="s">
        <v>11</v>
      </c>
      <c r="K70" s="26" t="s">
        <v>11</v>
      </c>
      <c r="L70" s="26" t="s">
        <v>11</v>
      </c>
      <c r="M70" s="26" t="s">
        <v>11</v>
      </c>
      <c r="N70" s="26" t="s">
        <v>11</v>
      </c>
      <c r="O70" s="26" t="s">
        <v>11</v>
      </c>
      <c r="P70" s="22" t="s">
        <v>11</v>
      </c>
      <c r="Q70" s="3" t="s">
        <v>11</v>
      </c>
      <c r="R70" s="3" t="s">
        <v>11</v>
      </c>
      <c r="S70" s="3" t="s">
        <v>11</v>
      </c>
      <c r="T70" s="3" t="s">
        <v>11</v>
      </c>
      <c r="U70" s="3" t="s">
        <v>11</v>
      </c>
      <c r="V70" s="3" t="s">
        <v>11</v>
      </c>
      <c r="W70" s="3" t="s">
        <v>11</v>
      </c>
      <c r="X70" s="3" t="s">
        <v>11</v>
      </c>
      <c r="Y70" s="3" t="s">
        <v>11</v>
      </c>
      <c r="Z70" s="3" t="s">
        <v>11</v>
      </c>
      <c r="AA70" s="3" t="s">
        <v>11</v>
      </c>
      <c r="AB70" s="3" t="s">
        <v>11</v>
      </c>
      <c r="AC70" s="3" t="s">
        <v>11</v>
      </c>
      <c r="AD70" s="3" t="s">
        <v>11</v>
      </c>
      <c r="AE70" s="3" t="s">
        <v>11</v>
      </c>
      <c r="AF70" s="3" t="s">
        <v>11</v>
      </c>
      <c r="AG70" s="3" t="s">
        <v>11</v>
      </c>
      <c r="AH70" s="3" t="s">
        <v>11</v>
      </c>
      <c r="AI70" s="3" t="s">
        <v>11</v>
      </c>
      <c r="AJ70" s="3" t="s">
        <v>11</v>
      </c>
      <c r="AK70" s="3" t="s">
        <v>11</v>
      </c>
      <c r="AL70" s="3" t="s">
        <v>11</v>
      </c>
      <c r="AM70" s="3" t="s">
        <v>11</v>
      </c>
      <c r="AN70" s="3" t="s">
        <v>11</v>
      </c>
      <c r="AO70" s="3" t="s">
        <v>11</v>
      </c>
    </row>
    <row r="71" spans="1:41" s="4" customFormat="1" ht="13.5" customHeight="1">
      <c r="A71" s="22" t="s">
        <v>48</v>
      </c>
      <c r="B71" s="25" t="s">
        <v>11</v>
      </c>
      <c r="C71" s="26" t="s">
        <v>11</v>
      </c>
      <c r="D71" s="26"/>
      <c r="E71" s="26"/>
      <c r="F71" s="26" t="s">
        <v>11</v>
      </c>
      <c r="G71" s="26" t="s">
        <v>11</v>
      </c>
      <c r="H71" s="26" t="s">
        <v>11</v>
      </c>
      <c r="I71" s="26" t="s">
        <v>11</v>
      </c>
      <c r="J71" s="26" t="s">
        <v>11</v>
      </c>
      <c r="K71" s="26" t="s">
        <v>11</v>
      </c>
      <c r="L71" s="26" t="s">
        <v>11</v>
      </c>
      <c r="M71" s="26" t="s">
        <v>11</v>
      </c>
      <c r="N71" s="26" t="s">
        <v>11</v>
      </c>
      <c r="O71" s="26" t="s">
        <v>11</v>
      </c>
      <c r="P71" s="2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3.5" customHeight="1">
      <c r="A72" s="22" t="s">
        <v>49</v>
      </c>
      <c r="B72" s="25" t="s">
        <v>11</v>
      </c>
      <c r="C72" s="26">
        <f aca="true" t="shared" si="0" ref="C72:C77">SUM(E72:O72)</f>
        <v>682220</v>
      </c>
      <c r="D72" s="26"/>
      <c r="E72" s="26">
        <v>6000</v>
      </c>
      <c r="F72" s="26"/>
      <c r="G72" s="26">
        <v>0</v>
      </c>
      <c r="H72" s="26"/>
      <c r="I72" s="26">
        <v>2329</v>
      </c>
      <c r="J72" s="26"/>
      <c r="K72" s="26">
        <v>0</v>
      </c>
      <c r="L72" s="26"/>
      <c r="M72" s="26">
        <v>673891</v>
      </c>
      <c r="N72" s="26"/>
      <c r="O72" s="26">
        <v>0</v>
      </c>
      <c r="P72" s="2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13.5" customHeight="1">
      <c r="A73" s="22" t="s">
        <v>50</v>
      </c>
      <c r="B73" s="25" t="s">
        <v>11</v>
      </c>
      <c r="C73" s="26">
        <f t="shared" si="0"/>
        <v>57318</v>
      </c>
      <c r="D73" s="26"/>
      <c r="E73" s="26">
        <v>0</v>
      </c>
      <c r="F73" s="26"/>
      <c r="G73" s="26">
        <v>0</v>
      </c>
      <c r="H73" s="26"/>
      <c r="I73" s="26">
        <v>0</v>
      </c>
      <c r="J73" s="26"/>
      <c r="K73" s="26">
        <v>0</v>
      </c>
      <c r="L73" s="26"/>
      <c r="M73" s="26">
        <v>57318</v>
      </c>
      <c r="N73" s="26"/>
      <c r="O73" s="26">
        <v>0</v>
      </c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51</v>
      </c>
      <c r="B74" s="25" t="s">
        <v>11</v>
      </c>
      <c r="C74" s="38">
        <f t="shared" si="0"/>
        <v>10787</v>
      </c>
      <c r="D74" s="26"/>
      <c r="E74" s="38">
        <v>0</v>
      </c>
      <c r="F74" s="26"/>
      <c r="G74" s="38">
        <v>0</v>
      </c>
      <c r="H74" s="26"/>
      <c r="I74" s="38">
        <v>0</v>
      </c>
      <c r="J74" s="26"/>
      <c r="K74" s="38">
        <v>0</v>
      </c>
      <c r="L74" s="26"/>
      <c r="M74" s="38">
        <v>10787</v>
      </c>
      <c r="N74" s="26"/>
      <c r="O74" s="38">
        <v>0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52</v>
      </c>
      <c r="B75" s="25" t="s">
        <v>11</v>
      </c>
      <c r="C75" s="27">
        <f t="shared" si="0"/>
        <v>750325</v>
      </c>
      <c r="D75" s="26"/>
      <c r="E75" s="27">
        <f>SUM(E72:E74)</f>
        <v>6000</v>
      </c>
      <c r="F75" s="26"/>
      <c r="G75" s="27">
        <f>SUM(G72:G74)</f>
        <v>0</v>
      </c>
      <c r="H75" s="26"/>
      <c r="I75" s="27">
        <f>SUM(I72:I74)</f>
        <v>2329</v>
      </c>
      <c r="J75" s="26"/>
      <c r="K75" s="27">
        <f>SUM(K72:K74)</f>
        <v>0</v>
      </c>
      <c r="L75" s="26"/>
      <c r="M75" s="27">
        <f>SUM(M72:M74)</f>
        <v>741996</v>
      </c>
      <c r="N75" s="26"/>
      <c r="O75" s="27">
        <f>SUM(O72:O74)</f>
        <v>0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/>
      <c r="B76" s="25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25</v>
      </c>
      <c r="B77" s="25" t="s">
        <v>11</v>
      </c>
      <c r="C77" s="27">
        <f t="shared" si="0"/>
        <v>750325</v>
      </c>
      <c r="D77" s="26"/>
      <c r="E77" s="27">
        <f>E75</f>
        <v>6000</v>
      </c>
      <c r="F77" s="26"/>
      <c r="G77" s="27">
        <f>G75</f>
        <v>0</v>
      </c>
      <c r="H77" s="26"/>
      <c r="I77" s="27">
        <f>I75</f>
        <v>2329</v>
      </c>
      <c r="J77" s="26"/>
      <c r="K77" s="27">
        <f>K75</f>
        <v>0</v>
      </c>
      <c r="L77" s="26"/>
      <c r="M77" s="27">
        <f>M75</f>
        <v>741996</v>
      </c>
      <c r="N77" s="26"/>
      <c r="O77" s="27">
        <f>O75</f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/>
      <c r="B78" s="25" t="s">
        <v>11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 t="s">
        <v>12</v>
      </c>
      <c r="B79" s="25" t="s">
        <v>11</v>
      </c>
      <c r="C79" s="27">
        <f>SUM(E79:O79)</f>
        <v>5737613</v>
      </c>
      <c r="D79" s="26"/>
      <c r="E79" s="27">
        <v>0</v>
      </c>
      <c r="F79" s="26"/>
      <c r="G79" s="27">
        <v>0</v>
      </c>
      <c r="H79" s="26"/>
      <c r="I79" s="27">
        <v>0</v>
      </c>
      <c r="J79" s="26"/>
      <c r="K79" s="27">
        <v>0</v>
      </c>
      <c r="L79" s="26"/>
      <c r="M79" s="27">
        <v>5737613</v>
      </c>
      <c r="N79" s="26"/>
      <c r="O79" s="27">
        <v>0</v>
      </c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/>
      <c r="B80" s="25" t="s">
        <v>11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 t="s">
        <v>53</v>
      </c>
      <c r="B81" s="25" t="s">
        <v>11</v>
      </c>
      <c r="C81" s="27">
        <f>SUM(E81:O81)</f>
        <v>20272634</v>
      </c>
      <c r="D81" s="26"/>
      <c r="E81" s="27">
        <f>+E22+E28+E34+E41+E49+E68+E77+E79</f>
        <v>8141671</v>
      </c>
      <c r="F81" s="26"/>
      <c r="G81" s="27">
        <f>+G22+G28+G34+G41+G49+G68+G77+G79</f>
        <v>430000</v>
      </c>
      <c r="H81" s="26"/>
      <c r="I81" s="27">
        <f>+I22+I28+I34+I41+I49+I68+I77+I79</f>
        <v>3291764</v>
      </c>
      <c r="J81" s="26"/>
      <c r="K81" s="27">
        <f>+K22+K28+K34+K41+K49+K68+K77+K79</f>
        <v>279387</v>
      </c>
      <c r="L81" s="26"/>
      <c r="M81" s="27">
        <f>+M22+M28+M34+M41+M49+M68+M77+M79</f>
        <v>7962249</v>
      </c>
      <c r="N81" s="26"/>
      <c r="O81" s="27">
        <f>+O22+O28+O34+O41+O49+O68+O77+O79</f>
        <v>167563</v>
      </c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/>
      <c r="B82" s="25"/>
      <c r="C82" s="28"/>
      <c r="D82" s="26"/>
      <c r="E82" s="28"/>
      <c r="F82" s="26"/>
      <c r="G82" s="28"/>
      <c r="H82" s="26"/>
      <c r="I82" s="28"/>
      <c r="J82" s="26"/>
      <c r="K82" s="28"/>
      <c r="L82" s="26"/>
      <c r="M82" s="28"/>
      <c r="N82" s="26"/>
      <c r="O82" s="28"/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 thickBot="1">
      <c r="A83" s="22" t="s">
        <v>58</v>
      </c>
      <c r="B83" s="25" t="s">
        <v>11</v>
      </c>
      <c r="C83" s="32">
        <f>SUM(E83:O83)</f>
        <v>20272634</v>
      </c>
      <c r="D83" s="26"/>
      <c r="E83" s="32">
        <f>E81</f>
        <v>8141671</v>
      </c>
      <c r="F83" s="26"/>
      <c r="G83" s="32">
        <f>G81</f>
        <v>430000</v>
      </c>
      <c r="H83" s="26"/>
      <c r="I83" s="32">
        <f>I81</f>
        <v>3291764</v>
      </c>
      <c r="J83" s="26"/>
      <c r="K83" s="32">
        <f>K81</f>
        <v>279387</v>
      </c>
      <c r="L83" s="26"/>
      <c r="M83" s="32">
        <f>M81</f>
        <v>7962249</v>
      </c>
      <c r="N83" s="26"/>
      <c r="O83" s="32">
        <f>O81</f>
        <v>167563</v>
      </c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4.25" thickTop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</sheetData>
  <sheetProtection/>
  <mergeCells count="5">
    <mergeCell ref="C3:O3"/>
    <mergeCell ref="C4:O4"/>
    <mergeCell ref="C5:O5"/>
    <mergeCell ref="C6:O6"/>
    <mergeCell ref="A3:A6"/>
  </mergeCells>
  <conditionalFormatting sqref="A13:IV84">
    <cfRule type="expression" priority="1" dxfId="0" stopIfTrue="1">
      <formula>MOD(ROW(),2)=1</formula>
    </cfRule>
  </conditionalFormatting>
  <printOptions horizontalCentered="1"/>
  <pageMargins left="0" right="0.25" top="0.25" bottom="0.25" header="0.5" footer="0.5"/>
  <pageSetup fitToHeight="0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2015-07-28T20:07:47Z</cp:lastPrinted>
  <dcterms:created xsi:type="dcterms:W3CDTF">2002-09-23T15:57:49Z</dcterms:created>
  <dcterms:modified xsi:type="dcterms:W3CDTF">2016-10-21T15:35:31Z</dcterms:modified>
  <cp:category/>
  <cp:version/>
  <cp:contentType/>
  <cp:contentStatus/>
</cp:coreProperties>
</file>