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132" windowHeight="8388" activeTab="0"/>
  </bookViews>
  <sheets>
    <sheet name="SRECNP LSUHSC-S" sheetId="1" r:id="rId1"/>
  </sheets>
  <definedNames>
    <definedName name="_xlnm.Print_Area" localSheetId="0">'SRECNP LSUHSC-S'!$A$1:$M$68</definedName>
  </definedNames>
  <calcPr fullCalcOnLoad="1"/>
</workbook>
</file>

<file path=xl/sharedStrings.xml><?xml version="1.0" encoding="utf-8"?>
<sst xmlns="http://schemas.openxmlformats.org/spreadsheetml/2006/main" count="58" uniqueCount="57">
  <si>
    <t>Statement of Revenues, Expenses,</t>
  </si>
  <si>
    <t>OPERATING REVENUES</t>
  </si>
  <si>
    <t>Student tuition and fees</t>
  </si>
  <si>
    <t>Less scholarship allowances</t>
  </si>
  <si>
    <t>Net student tuition and fees</t>
  </si>
  <si>
    <t>Federal appropriations</t>
  </si>
  <si>
    <t>Federal grants and contracts</t>
  </si>
  <si>
    <t>State and local grants and contracts</t>
  </si>
  <si>
    <t xml:space="preserve">Nongovernmental grants and contracts </t>
  </si>
  <si>
    <t>Sales and services of educational departments</t>
  </si>
  <si>
    <t>Hospital income</t>
  </si>
  <si>
    <t>Auxiliary enterprise revenues, including revenues pledged</t>
  </si>
  <si>
    <t>as security for bond issues</t>
  </si>
  <si>
    <t>Net auxiliary revenues</t>
  </si>
  <si>
    <t>Other operating revenues</t>
  </si>
  <si>
    <t>Total operating revenues</t>
  </si>
  <si>
    <t>OPERATING EXPENSES</t>
  </si>
  <si>
    <t>Educational and general</t>
  </si>
  <si>
    <t>Instruction</t>
  </si>
  <si>
    <t xml:space="preserve">Research 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</si>
  <si>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</si>
  <si>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</si>
  <si>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</si>
  <si>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</si>
  <si>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</si>
  <si>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</si>
  <si>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Auxiliary enterprises</t>
  </si>
  <si>
    <t>Hospital</t>
  </si>
  <si>
    <t>Other operating expenses</t>
  </si>
  <si>
    <t>Total operating expenses</t>
  </si>
  <si>
    <t>Operating income (loss)</t>
  </si>
  <si>
    <t>NONOPERATING REVENUES AND (EXPENSES)</t>
  </si>
  <si>
    <t>State appropriations</t>
  </si>
  <si>
    <t>Gifts</t>
  </si>
  <si>
    <t>Federal nonoperating revenues (expenses)</t>
  </si>
  <si>
    <t>Net investment income (loss)</t>
  </si>
  <si>
    <t>Interest expenses</t>
  </si>
  <si>
    <t>Other nonoperating revenues (expenses)</t>
  </si>
  <si>
    <t>Net nonoperating revenues (expenses)</t>
  </si>
  <si>
    <t>Income before other revenues, expenses,</t>
  </si>
  <si>
    <t>gains, and losses</t>
  </si>
  <si>
    <t>Capital appropriations</t>
  </si>
  <si>
    <t>Capital gifts and grants</t>
  </si>
  <si>
    <t>Additions to permanent endowments</t>
  </si>
  <si>
    <t>Other additions, net</t>
  </si>
  <si>
    <t>Increase (decrease) in net assets</t>
  </si>
  <si>
    <t>Net assets at beginning of year, restated</t>
  </si>
  <si>
    <t>Net assets at end of year</t>
  </si>
  <si>
    <t>Payments to or on behalf of the university</t>
  </si>
  <si>
    <t>ARRA revenues</t>
  </si>
  <si>
    <t>Transfers (to)/from other system institutions</t>
  </si>
  <si>
    <t>and Changes in Net Position</t>
  </si>
  <si>
    <t>Gifts received by the foundations (component units only)</t>
  </si>
  <si>
    <t>Endowment income (component units only)</t>
  </si>
  <si>
    <t>Earnings on foundation endowments (component units only)</t>
  </si>
  <si>
    <t>Extraordinary items</t>
  </si>
  <si>
    <t>As of June 30, 2014 and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</si>
</sst>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Goudy Old Style"/>
      <family val="1"/>
    </font>
    <font>
      <b/>
      <sz val="12"/>
      <name val="Goudy Old Style"/>
      <family val="1"/>
    </font>
    <font>
      <b/>
      <sz val="10"/>
      <name val="Goudy Old Style"/>
      <family val="1"/>
    </font>
    <font>
      <sz val="9"/>
      <name val="Arial"/>
      <family val="2"/>
    </font>
    <font>
      <b/>
      <sz val="10"/>
      <color indexed="10"/>
      <name val="Goudy Old Style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1" fontId="6" fillId="0" borderId="0" xfId="0" applyNumberFormat="1" applyFont="1" applyAlignment="1">
      <alignment/>
    </xf>
    <xf numFmtId="164" fontId="4" fillId="0" borderId="0" xfId="42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164" fontId="2" fillId="0" borderId="0" xfId="42" applyNumberFormat="1" applyFont="1" applyFill="1" applyAlignment="1">
      <alignment/>
    </xf>
    <xf numFmtId="0" fontId="2" fillId="0" borderId="0" xfId="0" applyFont="1" applyFill="1" applyAlignment="1">
      <alignment/>
    </xf>
    <xf numFmtId="41" fontId="2" fillId="0" borderId="0" xfId="0" applyNumberFormat="1" applyFont="1" applyFill="1" applyAlignment="1">
      <alignment/>
    </xf>
    <xf numFmtId="165" fontId="2" fillId="0" borderId="0" xfId="44" applyNumberFormat="1" applyFont="1" applyFill="1" applyAlignment="1">
      <alignment/>
    </xf>
    <xf numFmtId="164" fontId="2" fillId="0" borderId="10" xfId="42" applyNumberFormat="1" applyFont="1" applyFill="1" applyBorder="1" applyAlignment="1">
      <alignment/>
    </xf>
    <xf numFmtId="164" fontId="2" fillId="0" borderId="11" xfId="42" applyNumberFormat="1" applyFont="1" applyFill="1" applyBorder="1" applyAlignment="1">
      <alignment/>
    </xf>
    <xf numFmtId="164" fontId="4" fillId="0" borderId="0" xfId="42" applyNumberFormat="1" applyFont="1" applyFill="1" applyAlignment="1">
      <alignment/>
    </xf>
    <xf numFmtId="164" fontId="2" fillId="0" borderId="12" xfId="42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/>
    </xf>
    <xf numFmtId="165" fontId="2" fillId="0" borderId="13" xfId="44" applyNumberFormat="1" applyFont="1" applyFill="1" applyBorder="1" applyAlignment="1">
      <alignment/>
    </xf>
    <xf numFmtId="164" fontId="3" fillId="0" borderId="0" xfId="42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0</xdr:row>
      <xdr:rowOff>0</xdr:rowOff>
    </xdr:from>
    <xdr:to>
      <xdr:col>7</xdr:col>
      <xdr:colOff>533400</xdr:colOff>
      <xdr:row>7</xdr:row>
      <xdr:rowOff>0</xdr:rowOff>
    </xdr:to>
    <xdr:pic>
      <xdr:nvPicPr>
        <xdr:cNvPr id="1" name="Picture 2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781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8515625" style="4" customWidth="1"/>
    <col min="2" max="3" width="2.00390625" style="4" customWidth="1"/>
    <col min="4" max="4" width="2.140625" style="4" customWidth="1"/>
    <col min="5" max="5" width="1.7109375" style="4" customWidth="1"/>
    <col min="6" max="6" width="3.140625" style="4" customWidth="1"/>
    <col min="7" max="7" width="3.57421875" style="4" customWidth="1"/>
    <col min="8" max="8" width="13.8515625" style="4" customWidth="1"/>
    <col min="9" max="9" width="7.7109375" style="4" customWidth="1"/>
    <col min="10" max="10" width="9.57421875" style="4" customWidth="1"/>
    <col min="11" max="11" width="15.140625" style="4" customWidth="1"/>
    <col min="12" max="12" width="3.7109375" style="4" customWidth="1"/>
    <col min="13" max="13" width="15.140625" style="3" customWidth="1"/>
    <col min="14" max="14" width="2.140625" style="4" customWidth="1"/>
    <col min="15" max="15" width="9.140625" style="3" customWidth="1"/>
    <col min="16" max="16" width="1.8515625" style="3" customWidth="1"/>
    <col min="17" max="17" width="10.7109375" style="3" customWidth="1"/>
    <col min="18" max="18" width="1.28515625" style="3" customWidth="1"/>
    <col min="19" max="19" width="9.140625" style="3" customWidth="1"/>
    <col min="20" max="20" width="1.421875" style="3" customWidth="1"/>
    <col min="21" max="21" width="10.7109375" style="3" customWidth="1"/>
    <col min="22" max="22" width="2.00390625" style="3" customWidth="1"/>
    <col min="23" max="23" width="9.140625" style="3" customWidth="1"/>
    <col min="24" max="24" width="1.8515625" style="3" customWidth="1"/>
    <col min="25" max="25" width="9.140625" style="3" customWidth="1"/>
    <col min="26" max="26" width="1.8515625" style="3" customWidth="1"/>
    <col min="27" max="27" width="9.140625" style="3" customWidth="1"/>
    <col min="28" max="28" width="1.8515625" style="3" customWidth="1"/>
    <col min="29" max="29" width="9.140625" style="3" customWidth="1"/>
    <col min="30" max="30" width="1.8515625" style="3" customWidth="1"/>
    <col min="31" max="31" width="9.140625" style="3" customWidth="1"/>
    <col min="32" max="32" width="2.140625" style="3" customWidth="1"/>
    <col min="33" max="33" width="10.28125" style="3" customWidth="1"/>
    <col min="34" max="34" width="2.00390625" style="4" customWidth="1"/>
    <col min="35" max="16384" width="9.140625" style="4" customWidth="1"/>
  </cols>
  <sheetData>
    <row r="1" spans="1:14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33" s="7" customFormat="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6" t="s">
        <v>0</v>
      </c>
      <c r="L3" s="26"/>
      <c r="M3" s="26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s="7" customFormat="1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26" t="s">
        <v>51</v>
      </c>
      <c r="L4" s="26"/>
      <c r="M4" s="26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s="7" customFormat="1" ht="9" customHeight="1">
      <c r="A5" s="8"/>
      <c r="B5" s="8"/>
      <c r="C5" s="8"/>
      <c r="D5" s="8"/>
      <c r="E5" s="8"/>
      <c r="F5" s="8"/>
      <c r="G5" s="8"/>
      <c r="H5" s="8"/>
      <c r="I5" s="8"/>
      <c r="J5" s="8"/>
      <c r="K5" s="9"/>
      <c r="L5" s="9"/>
      <c r="M5" s="9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s="7" customFormat="1" ht="13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26" t="s">
        <v>56</v>
      </c>
      <c r="L6" s="26"/>
      <c r="M6" s="26"/>
      <c r="N6" s="5"/>
      <c r="O6" s="11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s="7" customFormat="1" ht="13.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1:33" s="7" customFormat="1" ht="13.5">
      <c r="K8" s="14">
        <v>2014</v>
      </c>
      <c r="L8" s="15"/>
      <c r="M8" s="14">
        <v>2013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s="17" customFormat="1" ht="13.5">
      <c r="A9" s="16" t="s">
        <v>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s="17" customFormat="1" ht="13.5">
      <c r="A10" s="16"/>
      <c r="B10" s="16" t="s">
        <v>2</v>
      </c>
      <c r="C10" s="16"/>
      <c r="D10" s="16"/>
      <c r="E10" s="16"/>
      <c r="F10" s="16"/>
      <c r="G10" s="16"/>
      <c r="H10" s="16"/>
      <c r="I10" s="16"/>
      <c r="J10" s="16"/>
      <c r="K10" s="19">
        <v>13806865</v>
      </c>
      <c r="L10" s="16"/>
      <c r="M10" s="19">
        <v>12554318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s="17" customFormat="1" ht="13.5">
      <c r="A11" s="16"/>
      <c r="B11" s="16"/>
      <c r="C11" s="16" t="s">
        <v>3</v>
      </c>
      <c r="D11" s="16"/>
      <c r="E11" s="16"/>
      <c r="F11" s="16"/>
      <c r="G11" s="16"/>
      <c r="H11" s="16"/>
      <c r="I11" s="16"/>
      <c r="J11" s="16"/>
      <c r="K11" s="20">
        <v>-586850</v>
      </c>
      <c r="L11" s="16"/>
      <c r="M11" s="20">
        <v>-384068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s="17" customFormat="1" ht="13.5">
      <c r="A12" s="16"/>
      <c r="B12" s="16"/>
      <c r="C12" s="16"/>
      <c r="D12" s="16" t="s">
        <v>4</v>
      </c>
      <c r="E12" s="16"/>
      <c r="F12" s="16"/>
      <c r="G12" s="16"/>
      <c r="H12" s="16"/>
      <c r="I12" s="16"/>
      <c r="J12" s="16"/>
      <c r="K12" s="21">
        <f>SUM(K10:K11)</f>
        <v>13220015</v>
      </c>
      <c r="L12" s="16"/>
      <c r="M12" s="21">
        <f>SUM(M10:M11)</f>
        <v>12170250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s="17" customFormat="1" ht="13.5">
      <c r="A13" s="16"/>
      <c r="B13" s="16" t="s">
        <v>52</v>
      </c>
      <c r="C13" s="16"/>
      <c r="D13" s="16"/>
      <c r="E13" s="16"/>
      <c r="F13" s="16"/>
      <c r="G13" s="16"/>
      <c r="H13" s="16"/>
      <c r="I13" s="16"/>
      <c r="J13" s="16"/>
      <c r="K13" s="16">
        <v>0</v>
      </c>
      <c r="L13" s="16"/>
      <c r="M13" s="16">
        <v>0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s="17" customFormat="1" ht="13.5">
      <c r="A14" s="16"/>
      <c r="B14" s="16" t="s">
        <v>54</v>
      </c>
      <c r="C14" s="16"/>
      <c r="D14" s="16"/>
      <c r="E14" s="16"/>
      <c r="F14" s="16"/>
      <c r="G14" s="16"/>
      <c r="H14" s="16"/>
      <c r="I14" s="16"/>
      <c r="J14" s="16"/>
      <c r="K14" s="16">
        <v>0</v>
      </c>
      <c r="L14" s="16"/>
      <c r="M14" s="16">
        <v>0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s="17" customFormat="1" ht="13.5">
      <c r="A15" s="16"/>
      <c r="B15" s="16" t="s">
        <v>53</v>
      </c>
      <c r="C15" s="16"/>
      <c r="D15" s="16"/>
      <c r="E15" s="16"/>
      <c r="F15" s="16"/>
      <c r="G15" s="16"/>
      <c r="H15" s="16"/>
      <c r="I15" s="16"/>
      <c r="J15" s="16"/>
      <c r="K15" s="16">
        <v>0</v>
      </c>
      <c r="L15" s="16"/>
      <c r="M15" s="16">
        <v>0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s="17" customFormat="1" ht="13.5">
      <c r="A16" s="16"/>
      <c r="B16" s="16" t="s">
        <v>5</v>
      </c>
      <c r="C16" s="16"/>
      <c r="D16" s="16"/>
      <c r="E16" s="16"/>
      <c r="F16" s="16"/>
      <c r="G16" s="16"/>
      <c r="H16" s="16"/>
      <c r="I16" s="16"/>
      <c r="J16" s="16"/>
      <c r="K16" s="16">
        <v>0</v>
      </c>
      <c r="L16" s="16"/>
      <c r="M16" s="16">
        <v>0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s="17" customFormat="1" ht="13.5">
      <c r="A17" s="16"/>
      <c r="B17" s="16" t="s">
        <v>6</v>
      </c>
      <c r="C17" s="16"/>
      <c r="D17" s="16"/>
      <c r="E17" s="16"/>
      <c r="F17" s="16"/>
      <c r="G17" s="16"/>
      <c r="H17" s="16"/>
      <c r="I17" s="16"/>
      <c r="J17" s="16"/>
      <c r="K17" s="16">
        <v>9140250</v>
      </c>
      <c r="L17" s="16"/>
      <c r="M17" s="16">
        <v>12797431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33" s="17" customFormat="1" ht="13.5">
      <c r="A18" s="16"/>
      <c r="B18" s="16" t="s">
        <v>7</v>
      </c>
      <c r="C18" s="16"/>
      <c r="D18" s="16"/>
      <c r="E18" s="16"/>
      <c r="F18" s="16"/>
      <c r="G18" s="16"/>
      <c r="H18" s="16"/>
      <c r="I18" s="16"/>
      <c r="J18" s="16"/>
      <c r="K18" s="16">
        <v>4526389</v>
      </c>
      <c r="L18" s="16"/>
      <c r="M18" s="16">
        <v>4771995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s="17" customFormat="1" ht="13.5">
      <c r="A19" s="16"/>
      <c r="B19" s="16" t="s">
        <v>8</v>
      </c>
      <c r="C19" s="16"/>
      <c r="D19" s="16"/>
      <c r="E19" s="16"/>
      <c r="F19" s="16"/>
      <c r="G19" s="16"/>
      <c r="H19" s="16"/>
      <c r="I19" s="16"/>
      <c r="J19" s="16"/>
      <c r="K19" s="16">
        <v>72371996</v>
      </c>
      <c r="L19" s="16"/>
      <c r="M19" s="16">
        <v>19110647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s="17" customFormat="1" ht="13.5">
      <c r="A20" s="16"/>
      <c r="B20" s="16" t="s">
        <v>9</v>
      </c>
      <c r="C20" s="16"/>
      <c r="D20" s="16"/>
      <c r="E20" s="16"/>
      <c r="F20" s="16"/>
      <c r="G20" s="16"/>
      <c r="H20" s="16"/>
      <c r="I20" s="16"/>
      <c r="J20" s="16"/>
      <c r="K20" s="16">
        <v>66297996</v>
      </c>
      <c r="L20" s="16"/>
      <c r="M20" s="16">
        <v>78058896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s="17" customFormat="1" ht="13.5">
      <c r="A21" s="16"/>
      <c r="B21" s="16" t="s">
        <v>10</v>
      </c>
      <c r="C21" s="16"/>
      <c r="D21" s="16"/>
      <c r="E21" s="16"/>
      <c r="F21" s="16"/>
      <c r="G21" s="16"/>
      <c r="H21" s="16"/>
      <c r="I21" s="16"/>
      <c r="J21" s="16"/>
      <c r="K21" s="16">
        <v>188522577</v>
      </c>
      <c r="L21" s="16"/>
      <c r="M21" s="16">
        <v>461134255</v>
      </c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s="17" customFormat="1" ht="13.5">
      <c r="A22" s="16"/>
      <c r="B22" s="16" t="s">
        <v>11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s="17" customFormat="1" ht="13.5">
      <c r="A23" s="16"/>
      <c r="B23" s="16"/>
      <c r="C23" s="16" t="s">
        <v>12</v>
      </c>
      <c r="D23" s="16"/>
      <c r="E23" s="16"/>
      <c r="F23" s="16"/>
      <c r="G23" s="16"/>
      <c r="H23" s="16"/>
      <c r="I23" s="16"/>
      <c r="J23" s="16"/>
      <c r="K23" s="16">
        <v>8936406</v>
      </c>
      <c r="L23" s="16"/>
      <c r="M23" s="16">
        <v>10672265</v>
      </c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s="17" customFormat="1" ht="13.5">
      <c r="A24" s="16"/>
      <c r="B24" s="16"/>
      <c r="C24" s="16"/>
      <c r="D24" s="16" t="s">
        <v>3</v>
      </c>
      <c r="E24" s="16"/>
      <c r="F24" s="16"/>
      <c r="G24" s="16"/>
      <c r="H24" s="16"/>
      <c r="I24" s="16"/>
      <c r="J24" s="16"/>
      <c r="K24" s="20">
        <v>0</v>
      </c>
      <c r="L24" s="16"/>
      <c r="M24" s="20">
        <v>0</v>
      </c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s="17" customFormat="1" ht="13.5">
      <c r="A25" s="16"/>
      <c r="B25" s="16"/>
      <c r="C25" s="16"/>
      <c r="D25" s="16"/>
      <c r="E25" s="16" t="s">
        <v>13</v>
      </c>
      <c r="F25" s="16"/>
      <c r="G25" s="16"/>
      <c r="H25" s="16"/>
      <c r="I25" s="16"/>
      <c r="J25" s="16"/>
      <c r="K25" s="21">
        <f>SUM(K23:K24)</f>
        <v>8936406</v>
      </c>
      <c r="L25" s="16"/>
      <c r="M25" s="21">
        <f>SUM(M23:M24)</f>
        <v>10672265</v>
      </c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s="17" customFormat="1" ht="13.5">
      <c r="A26" s="16"/>
      <c r="B26" s="16" t="s">
        <v>14</v>
      </c>
      <c r="C26" s="16"/>
      <c r="D26" s="16"/>
      <c r="E26" s="16"/>
      <c r="F26" s="16"/>
      <c r="G26" s="16"/>
      <c r="H26" s="16"/>
      <c r="I26" s="16"/>
      <c r="J26" s="16"/>
      <c r="K26" s="16">
        <v>24855</v>
      </c>
      <c r="L26" s="16"/>
      <c r="M26" s="16">
        <v>247809</v>
      </c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33" s="17" customFormat="1" ht="13.5">
      <c r="A27" s="16"/>
      <c r="B27" s="16"/>
      <c r="C27" s="16"/>
      <c r="D27" s="16"/>
      <c r="E27" s="16"/>
      <c r="F27" s="16" t="s">
        <v>15</v>
      </c>
      <c r="G27" s="22"/>
      <c r="H27" s="16"/>
      <c r="I27" s="16"/>
      <c r="J27" s="16"/>
      <c r="K27" s="23">
        <f>K12+K13+K14+K16+K17+K18+K19+K20+K21+K25+K26</f>
        <v>363040484</v>
      </c>
      <c r="L27" s="16"/>
      <c r="M27" s="23">
        <f>M12+M13+M14+M16+M17+M18+M19+M20+M21+M25+M26</f>
        <v>598963548</v>
      </c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</row>
    <row r="28" spans="1:33" s="17" customFormat="1" ht="13.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s="17" customFormat="1" ht="13.5">
      <c r="A29" s="16" t="s">
        <v>16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</row>
    <row r="30" spans="1:33" s="17" customFormat="1" ht="13.5">
      <c r="A30" s="16"/>
      <c r="B30" s="16" t="s">
        <v>17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3" s="17" customFormat="1" ht="13.5">
      <c r="A31" s="16"/>
      <c r="B31" s="16"/>
      <c r="C31" s="16" t="s">
        <v>18</v>
      </c>
      <c r="D31" s="16"/>
      <c r="E31" s="16"/>
      <c r="F31" s="16"/>
      <c r="G31" s="16"/>
      <c r="H31" s="16"/>
      <c r="I31" s="16"/>
      <c r="J31" s="16"/>
      <c r="K31" s="16">
        <v>87284035</v>
      </c>
      <c r="L31" s="16"/>
      <c r="M31" s="16">
        <v>55936037</v>
      </c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spans="1:33" s="17" customFormat="1" ht="13.5">
      <c r="A32" s="16"/>
      <c r="B32" s="16"/>
      <c r="C32" s="16" t="s">
        <v>19</v>
      </c>
      <c r="D32" s="16"/>
      <c r="E32" s="16"/>
      <c r="F32" s="16"/>
      <c r="G32" s="16"/>
      <c r="H32" s="16"/>
      <c r="I32" s="16"/>
      <c r="J32" s="16"/>
      <c r="K32" s="16">
        <v>41926956</v>
      </c>
      <c r="L32" s="16"/>
      <c r="M32" s="16">
        <v>40669987</v>
      </c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</row>
    <row r="33" spans="1:33" s="17" customFormat="1" ht="13.5">
      <c r="A33" s="16"/>
      <c r="B33" s="16"/>
      <c r="C33" s="16" t="s">
        <v>20</v>
      </c>
      <c r="D33" s="16"/>
      <c r="E33" s="16"/>
      <c r="F33" s="16"/>
      <c r="G33" s="16"/>
      <c r="H33" s="16"/>
      <c r="I33" s="16"/>
      <c r="J33" s="16"/>
      <c r="K33" s="16">
        <v>90511795</v>
      </c>
      <c r="L33" s="16"/>
      <c r="M33" s="16">
        <v>95004058</v>
      </c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</row>
    <row r="34" spans="1:33" s="17" customFormat="1" ht="13.5">
      <c r="A34" s="16"/>
      <c r="B34" s="16"/>
      <c r="C34" s="16" t="s">
        <v>21</v>
      </c>
      <c r="D34" s="16"/>
      <c r="E34" s="16"/>
      <c r="F34" s="16"/>
      <c r="G34" s="16"/>
      <c r="H34" s="16"/>
      <c r="I34" s="16"/>
      <c r="J34" s="16"/>
      <c r="K34" s="16">
        <v>9953117</v>
      </c>
      <c r="L34" s="16"/>
      <c r="M34" s="16">
        <v>8789775</v>
      </c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</row>
    <row r="35" spans="1:33" s="17" customFormat="1" ht="13.5">
      <c r="A35" s="16"/>
      <c r="B35" s="16"/>
      <c r="C35" s="16" t="s">
        <v>22</v>
      </c>
      <c r="D35" s="16"/>
      <c r="E35" s="16"/>
      <c r="F35" s="16"/>
      <c r="G35" s="16"/>
      <c r="H35" s="16"/>
      <c r="I35" s="16"/>
      <c r="J35" s="16"/>
      <c r="K35" s="16">
        <v>1646008</v>
      </c>
      <c r="L35" s="16"/>
      <c r="M35" s="16">
        <v>1405384</v>
      </c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</row>
    <row r="36" spans="1:33" s="17" customFormat="1" ht="13.5">
      <c r="A36" s="16"/>
      <c r="B36" s="16"/>
      <c r="C36" s="16" t="s">
        <v>23</v>
      </c>
      <c r="D36" s="16"/>
      <c r="E36" s="16"/>
      <c r="F36" s="16"/>
      <c r="G36" s="16"/>
      <c r="H36" s="16"/>
      <c r="I36" s="16"/>
      <c r="J36" s="16"/>
      <c r="K36" s="16">
        <v>34490314</v>
      </c>
      <c r="L36" s="16"/>
      <c r="M36" s="16">
        <v>23448400</v>
      </c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</row>
    <row r="37" spans="1:33" s="17" customFormat="1" ht="13.5">
      <c r="A37" s="16"/>
      <c r="B37" s="16"/>
      <c r="C37" s="16" t="s">
        <v>24</v>
      </c>
      <c r="D37" s="16"/>
      <c r="E37" s="16"/>
      <c r="F37" s="16"/>
      <c r="G37" s="16"/>
      <c r="H37" s="16"/>
      <c r="I37" s="16"/>
      <c r="J37" s="16"/>
      <c r="K37" s="16">
        <v>5627177</v>
      </c>
      <c r="L37" s="16"/>
      <c r="M37" s="16">
        <v>8259502</v>
      </c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</row>
    <row r="38" spans="1:33" s="17" customFormat="1" ht="13.5">
      <c r="A38" s="16"/>
      <c r="B38" s="16"/>
      <c r="C38" s="16" t="s">
        <v>25</v>
      </c>
      <c r="D38" s="16"/>
      <c r="E38" s="16"/>
      <c r="F38" s="16"/>
      <c r="G38" s="16"/>
      <c r="H38" s="16"/>
      <c r="I38" s="16"/>
      <c r="J38" s="16"/>
      <c r="K38" s="16">
        <v>642199</v>
      </c>
      <c r="L38" s="16"/>
      <c r="M38" s="16">
        <v>589928</v>
      </c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</row>
    <row r="39" spans="1:33" s="17" customFormat="1" ht="13.5">
      <c r="A39" s="16"/>
      <c r="B39" s="16" t="s">
        <v>26</v>
      </c>
      <c r="C39" s="16"/>
      <c r="D39" s="16"/>
      <c r="E39" s="16"/>
      <c r="F39" s="16"/>
      <c r="G39" s="16"/>
      <c r="H39" s="16"/>
      <c r="I39" s="16"/>
      <c r="J39" s="16"/>
      <c r="K39" s="16">
        <v>9064832</v>
      </c>
      <c r="L39" s="16"/>
      <c r="M39" s="16">
        <v>10227736</v>
      </c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</row>
    <row r="40" spans="1:33" s="17" customFormat="1" ht="13.5">
      <c r="A40" s="16"/>
      <c r="B40" s="16" t="s">
        <v>27</v>
      </c>
      <c r="C40" s="16"/>
      <c r="D40" s="16"/>
      <c r="E40" s="16"/>
      <c r="F40" s="16"/>
      <c r="G40" s="16"/>
      <c r="H40" s="16"/>
      <c r="I40" s="16"/>
      <c r="J40" s="16"/>
      <c r="K40" s="16">
        <v>202092916</v>
      </c>
      <c r="L40" s="16"/>
      <c r="M40" s="16">
        <v>469014364</v>
      </c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</row>
    <row r="41" spans="1:33" s="17" customFormat="1" ht="13.5">
      <c r="A41" s="16"/>
      <c r="B41" s="16" t="s">
        <v>28</v>
      </c>
      <c r="C41" s="16"/>
      <c r="D41" s="16"/>
      <c r="E41" s="16"/>
      <c r="F41" s="16"/>
      <c r="G41" s="16"/>
      <c r="H41" s="16"/>
      <c r="I41" s="16"/>
      <c r="J41" s="16"/>
      <c r="K41" s="16">
        <v>0</v>
      </c>
      <c r="L41" s="16"/>
      <c r="M41" s="16">
        <v>0</v>
      </c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</row>
    <row r="42" spans="1:33" s="17" customFormat="1" ht="13.5">
      <c r="A42" s="16"/>
      <c r="B42" s="16"/>
      <c r="C42" s="16"/>
      <c r="D42" s="16"/>
      <c r="E42" s="16"/>
      <c r="F42" s="16" t="s">
        <v>29</v>
      </c>
      <c r="G42" s="16"/>
      <c r="H42" s="16"/>
      <c r="I42" s="16"/>
      <c r="J42" s="16"/>
      <c r="K42" s="23">
        <f>SUM(K31:K41)</f>
        <v>483239349</v>
      </c>
      <c r="L42" s="16"/>
      <c r="M42" s="23">
        <f>SUM(M31:M41)</f>
        <v>713345171</v>
      </c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</row>
    <row r="43" spans="1:33" s="17" customFormat="1" ht="13.5">
      <c r="A43" s="16"/>
      <c r="B43" s="16"/>
      <c r="C43" s="16"/>
      <c r="D43" s="16"/>
      <c r="E43" s="16"/>
      <c r="F43" s="16"/>
      <c r="G43" s="16" t="s">
        <v>30</v>
      </c>
      <c r="H43" s="16"/>
      <c r="I43" s="16"/>
      <c r="J43" s="16"/>
      <c r="K43" s="23">
        <f>K27-K42</f>
        <v>-120198865</v>
      </c>
      <c r="L43" s="16"/>
      <c r="M43" s="23">
        <f>M27-M42</f>
        <v>-114381623</v>
      </c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</row>
    <row r="44" spans="1:33" s="17" customFormat="1" ht="13.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</row>
    <row r="45" spans="1:33" s="17" customFormat="1" ht="13.5">
      <c r="A45" s="16" t="s">
        <v>31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</row>
    <row r="46" spans="1:33" s="17" customFormat="1" ht="13.5">
      <c r="A46" s="16"/>
      <c r="B46" s="16" t="s">
        <v>32</v>
      </c>
      <c r="C46" s="16"/>
      <c r="D46" s="16"/>
      <c r="E46" s="16"/>
      <c r="F46" s="16"/>
      <c r="G46" s="16"/>
      <c r="H46" s="16"/>
      <c r="I46" s="16"/>
      <c r="J46" s="16"/>
      <c r="K46" s="16">
        <v>48851516</v>
      </c>
      <c r="L46" s="16"/>
      <c r="M46" s="16">
        <v>78490190</v>
      </c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</row>
    <row r="47" spans="1:33" s="17" customFormat="1" ht="13.5">
      <c r="A47" s="16"/>
      <c r="B47" s="16" t="s">
        <v>33</v>
      </c>
      <c r="C47" s="16"/>
      <c r="D47" s="16"/>
      <c r="E47" s="16"/>
      <c r="F47" s="16"/>
      <c r="G47" s="16"/>
      <c r="H47" s="16"/>
      <c r="I47" s="16"/>
      <c r="J47" s="16"/>
      <c r="K47" s="16">
        <v>-25630</v>
      </c>
      <c r="L47" s="16"/>
      <c r="M47" s="16">
        <v>-103712</v>
      </c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</row>
    <row r="48" spans="1:33" s="17" customFormat="1" ht="13.5">
      <c r="A48" s="16"/>
      <c r="B48" s="16" t="s">
        <v>34</v>
      </c>
      <c r="C48" s="16"/>
      <c r="D48" s="16"/>
      <c r="E48" s="16"/>
      <c r="F48" s="16"/>
      <c r="G48" s="16"/>
      <c r="H48" s="16"/>
      <c r="I48" s="16"/>
      <c r="J48" s="16"/>
      <c r="K48" s="16">
        <v>65577</v>
      </c>
      <c r="L48" s="16"/>
      <c r="M48" s="16">
        <v>975072</v>
      </c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</row>
    <row r="49" spans="1:33" s="17" customFormat="1" ht="13.5">
      <c r="A49" s="16"/>
      <c r="B49" s="16" t="s">
        <v>49</v>
      </c>
      <c r="C49" s="16"/>
      <c r="D49" s="16"/>
      <c r="E49" s="16"/>
      <c r="F49" s="16"/>
      <c r="G49" s="16"/>
      <c r="H49" s="16"/>
      <c r="I49" s="16"/>
      <c r="J49" s="16"/>
      <c r="K49" s="16">
        <v>0</v>
      </c>
      <c r="L49" s="16"/>
      <c r="M49" s="16">
        <v>6581297</v>
      </c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</row>
    <row r="50" spans="1:33" s="17" customFormat="1" ht="13.5">
      <c r="A50" s="16"/>
      <c r="B50" s="16" t="s">
        <v>35</v>
      </c>
      <c r="C50" s="16"/>
      <c r="D50" s="16"/>
      <c r="E50" s="16"/>
      <c r="F50" s="16"/>
      <c r="G50" s="16"/>
      <c r="H50" s="16"/>
      <c r="I50" s="16"/>
      <c r="J50" s="16"/>
      <c r="K50" s="16">
        <v>6914282</v>
      </c>
      <c r="L50" s="16"/>
      <c r="M50" s="16">
        <v>5431699</v>
      </c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</row>
    <row r="51" spans="1:33" s="17" customFormat="1" ht="13.5">
      <c r="A51" s="16"/>
      <c r="B51" s="16" t="s">
        <v>36</v>
      </c>
      <c r="C51" s="16"/>
      <c r="D51" s="16"/>
      <c r="E51" s="16"/>
      <c r="F51" s="16"/>
      <c r="G51" s="16"/>
      <c r="H51" s="16"/>
      <c r="I51" s="16"/>
      <c r="J51" s="16"/>
      <c r="K51" s="16">
        <v>-331929</v>
      </c>
      <c r="L51" s="16"/>
      <c r="M51" s="16">
        <v>-387466</v>
      </c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</row>
    <row r="52" spans="1:33" s="17" customFormat="1" ht="13.5">
      <c r="A52" s="16"/>
      <c r="B52" s="16" t="s">
        <v>48</v>
      </c>
      <c r="C52" s="16"/>
      <c r="D52" s="16"/>
      <c r="E52" s="16"/>
      <c r="F52" s="16"/>
      <c r="G52" s="16"/>
      <c r="H52" s="16"/>
      <c r="I52" s="16"/>
      <c r="J52" s="16"/>
      <c r="K52" s="16">
        <v>0</v>
      </c>
      <c r="L52" s="16"/>
      <c r="M52" s="16">
        <v>0</v>
      </c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</row>
    <row r="53" spans="1:33" s="17" customFormat="1" ht="13.5">
      <c r="A53" s="16"/>
      <c r="B53" s="16" t="s">
        <v>37</v>
      </c>
      <c r="C53" s="16"/>
      <c r="D53" s="16"/>
      <c r="E53" s="16"/>
      <c r="F53" s="16"/>
      <c r="G53" s="16"/>
      <c r="H53" s="16"/>
      <c r="I53" s="16"/>
      <c r="J53" s="16"/>
      <c r="K53" s="16">
        <v>-2984674</v>
      </c>
      <c r="L53" s="16"/>
      <c r="M53" s="16">
        <v>-19091442</v>
      </c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</row>
    <row r="54" spans="1:33" s="17" customFormat="1" ht="13.5">
      <c r="A54" s="16"/>
      <c r="B54" s="16"/>
      <c r="C54" s="16"/>
      <c r="D54" s="16"/>
      <c r="E54" s="16"/>
      <c r="F54" s="16" t="s">
        <v>38</v>
      </c>
      <c r="G54" s="22"/>
      <c r="H54" s="22"/>
      <c r="I54" s="22"/>
      <c r="J54" s="22"/>
      <c r="K54" s="23">
        <f>SUM(K46:K53)</f>
        <v>52489142</v>
      </c>
      <c r="L54" s="22"/>
      <c r="M54" s="23">
        <f>SUM(M46:M53)</f>
        <v>71895638</v>
      </c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</row>
    <row r="55" spans="1:33" s="17" customFormat="1" ht="13.5">
      <c r="A55" s="16"/>
      <c r="B55" s="16"/>
      <c r="C55" s="16"/>
      <c r="D55" s="16"/>
      <c r="E55" s="16"/>
      <c r="F55" s="22"/>
      <c r="G55" s="16" t="s">
        <v>39</v>
      </c>
      <c r="H55" s="22"/>
      <c r="I55" s="22"/>
      <c r="J55" s="22"/>
      <c r="K55" s="22"/>
      <c r="L55" s="22"/>
      <c r="M55" s="22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</row>
    <row r="56" spans="1:33" s="17" customFormat="1" ht="13.5">
      <c r="A56" s="16"/>
      <c r="B56" s="16"/>
      <c r="C56" s="16"/>
      <c r="D56" s="16"/>
      <c r="E56" s="16"/>
      <c r="F56" s="22"/>
      <c r="G56" s="22"/>
      <c r="H56" s="16" t="s">
        <v>40</v>
      </c>
      <c r="I56" s="22"/>
      <c r="J56" s="22"/>
      <c r="K56" s="20">
        <f>K43+K54</f>
        <v>-67709723</v>
      </c>
      <c r="L56" s="22"/>
      <c r="M56" s="20">
        <f>M43+M54</f>
        <v>-42485985</v>
      </c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</row>
    <row r="57" spans="1:33" s="17" customFormat="1" ht="13.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</row>
    <row r="58" spans="1:33" s="17" customFormat="1" ht="13.5">
      <c r="A58" s="16"/>
      <c r="B58" s="16" t="s">
        <v>41</v>
      </c>
      <c r="C58" s="16"/>
      <c r="D58" s="16"/>
      <c r="E58" s="16"/>
      <c r="F58" s="16"/>
      <c r="G58" s="16"/>
      <c r="H58" s="16"/>
      <c r="I58" s="16"/>
      <c r="J58" s="16"/>
      <c r="K58" s="16">
        <v>1251054</v>
      </c>
      <c r="L58" s="16"/>
      <c r="M58" s="16">
        <v>0</v>
      </c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</row>
    <row r="59" spans="1:33" s="17" customFormat="1" ht="13.5">
      <c r="A59" s="16"/>
      <c r="B59" s="16" t="s">
        <v>42</v>
      </c>
      <c r="C59" s="16"/>
      <c r="D59" s="16"/>
      <c r="E59" s="16"/>
      <c r="F59" s="16"/>
      <c r="G59" s="16"/>
      <c r="H59" s="16"/>
      <c r="I59" s="16"/>
      <c r="J59" s="16"/>
      <c r="K59" s="16">
        <v>1342327</v>
      </c>
      <c r="L59" s="16"/>
      <c r="M59" s="16">
        <v>188808</v>
      </c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</row>
    <row r="60" spans="1:33" s="17" customFormat="1" ht="13.5">
      <c r="A60" s="16"/>
      <c r="B60" s="16" t="s">
        <v>43</v>
      </c>
      <c r="C60" s="16"/>
      <c r="D60" s="16"/>
      <c r="E60" s="16"/>
      <c r="F60" s="16"/>
      <c r="G60" s="16"/>
      <c r="H60" s="16"/>
      <c r="I60" s="16"/>
      <c r="J60" s="16"/>
      <c r="K60" s="16">
        <v>1590000</v>
      </c>
      <c r="L60" s="16"/>
      <c r="M60" s="16">
        <v>3185000</v>
      </c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</row>
    <row r="61" spans="1:33" s="17" customFormat="1" ht="13.5">
      <c r="A61" s="16"/>
      <c r="B61" s="16" t="s">
        <v>55</v>
      </c>
      <c r="C61" s="16"/>
      <c r="D61" s="16"/>
      <c r="E61" s="16"/>
      <c r="F61" s="16"/>
      <c r="G61" s="16"/>
      <c r="H61" s="16"/>
      <c r="I61" s="16"/>
      <c r="J61" s="16"/>
      <c r="K61" s="16">
        <v>0</v>
      </c>
      <c r="L61" s="16"/>
      <c r="M61" s="16">
        <v>0</v>
      </c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</row>
    <row r="62" spans="1:33" s="17" customFormat="1" ht="13.5">
      <c r="A62" s="16"/>
      <c r="B62" s="16" t="s">
        <v>44</v>
      </c>
      <c r="C62" s="16"/>
      <c r="D62" s="16"/>
      <c r="E62" s="16"/>
      <c r="F62" s="16"/>
      <c r="G62" s="16"/>
      <c r="H62" s="16"/>
      <c r="I62" s="16"/>
      <c r="J62" s="16"/>
      <c r="K62" s="24">
        <v>-313943</v>
      </c>
      <c r="L62" s="16"/>
      <c r="M62" s="24">
        <v>-596973</v>
      </c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</row>
    <row r="63" spans="1:33" s="17" customFormat="1" ht="13.5">
      <c r="A63" s="16"/>
      <c r="B63" s="16" t="s">
        <v>50</v>
      </c>
      <c r="C63" s="16"/>
      <c r="D63" s="16"/>
      <c r="E63" s="16"/>
      <c r="F63" s="16"/>
      <c r="G63" s="16"/>
      <c r="H63" s="16"/>
      <c r="I63" s="16"/>
      <c r="J63" s="16"/>
      <c r="K63" s="24">
        <v>0</v>
      </c>
      <c r="L63" s="16"/>
      <c r="M63" s="24">
        <v>0</v>
      </c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</row>
    <row r="64" spans="1:33" s="17" customFormat="1" ht="13.5">
      <c r="A64" s="16"/>
      <c r="B64" s="16"/>
      <c r="C64" s="16"/>
      <c r="D64" s="16"/>
      <c r="E64" s="16"/>
      <c r="F64" s="16" t="s">
        <v>45</v>
      </c>
      <c r="G64" s="16"/>
      <c r="H64" s="16"/>
      <c r="I64" s="16"/>
      <c r="J64" s="16"/>
      <c r="K64" s="21">
        <f>K56+K58+K59+K60+K62+K63</f>
        <v>-63840285</v>
      </c>
      <c r="L64" s="16"/>
      <c r="M64" s="21">
        <f>M56+M58+M59+M60+M62+M63</f>
        <v>-39709150</v>
      </c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</row>
    <row r="65" spans="1:33" s="17" customFormat="1" ht="13.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</row>
    <row r="66" spans="1:33" s="17" customFormat="1" ht="13.5">
      <c r="A66" s="16"/>
      <c r="B66" s="16" t="s">
        <v>46</v>
      </c>
      <c r="C66" s="16"/>
      <c r="D66" s="16"/>
      <c r="E66" s="16"/>
      <c r="F66" s="16"/>
      <c r="G66" s="16"/>
      <c r="H66" s="16"/>
      <c r="I66" s="16"/>
      <c r="J66" s="16"/>
      <c r="K66" s="16">
        <v>239434207</v>
      </c>
      <c r="L66" s="16"/>
      <c r="M66" s="16">
        <v>279346319</v>
      </c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</row>
    <row r="67" spans="1:33" s="17" customFormat="1" ht="13.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</row>
    <row r="68" spans="1:33" s="17" customFormat="1" ht="14.25" thickBot="1">
      <c r="A68" s="16"/>
      <c r="B68" s="16" t="s">
        <v>47</v>
      </c>
      <c r="C68" s="16"/>
      <c r="D68" s="16"/>
      <c r="E68" s="16"/>
      <c r="F68" s="16"/>
      <c r="G68" s="16"/>
      <c r="H68" s="16"/>
      <c r="I68" s="16"/>
      <c r="J68" s="16"/>
      <c r="K68" s="25">
        <f>SUM(K64+K66)</f>
        <v>175593922</v>
      </c>
      <c r="L68" s="16"/>
      <c r="M68" s="25">
        <f>SUM(M64+M66)</f>
        <v>239637169</v>
      </c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</row>
    <row r="69" spans="15:33" s="17" customFormat="1" ht="14.25" thickTop="1"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</row>
    <row r="70" spans="15:33" s="17" customFormat="1" ht="13.5"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</row>
    <row r="71" ht="13.5">
      <c r="M71" s="4"/>
    </row>
    <row r="72" ht="13.5">
      <c r="M72" s="4"/>
    </row>
    <row r="73" ht="13.5">
      <c r="M73" s="4"/>
    </row>
    <row r="74" ht="13.5">
      <c r="M74" s="4"/>
    </row>
    <row r="75" ht="13.5">
      <c r="M75" s="4"/>
    </row>
    <row r="76" ht="13.5">
      <c r="M76" s="4"/>
    </row>
    <row r="77" ht="13.5">
      <c r="M77" s="4"/>
    </row>
    <row r="78" ht="13.5">
      <c r="M78" s="4"/>
    </row>
    <row r="79" ht="13.5">
      <c r="M79" s="4"/>
    </row>
    <row r="80" ht="13.5">
      <c r="M80" s="4"/>
    </row>
    <row r="81" ht="13.5">
      <c r="M81" s="4"/>
    </row>
    <row r="82" ht="13.5">
      <c r="M82" s="4"/>
    </row>
    <row r="83" ht="13.5">
      <c r="M83" s="4"/>
    </row>
    <row r="84" ht="13.5">
      <c r="M84" s="4"/>
    </row>
    <row r="85" ht="13.5">
      <c r="M85" s="4"/>
    </row>
    <row r="86" ht="13.5">
      <c r="M86" s="4"/>
    </row>
    <row r="87" ht="13.5">
      <c r="M87" s="4"/>
    </row>
    <row r="88" ht="13.5">
      <c r="M88" s="4"/>
    </row>
    <row r="89" ht="13.5">
      <c r="M89" s="4"/>
    </row>
    <row r="90" ht="13.5">
      <c r="M90" s="4"/>
    </row>
    <row r="91" ht="13.5">
      <c r="M91" s="4"/>
    </row>
    <row r="92" ht="13.5">
      <c r="M92" s="4"/>
    </row>
    <row r="93" ht="13.5">
      <c r="M93" s="4"/>
    </row>
    <row r="94" ht="13.5">
      <c r="M94" s="4"/>
    </row>
    <row r="95" ht="13.5">
      <c r="M95" s="4"/>
    </row>
    <row r="96" ht="13.5">
      <c r="M96" s="4"/>
    </row>
    <row r="97" ht="13.5">
      <c r="M97" s="4"/>
    </row>
    <row r="98" ht="13.5">
      <c r="M98" s="4"/>
    </row>
    <row r="99" ht="13.5">
      <c r="M99" s="4"/>
    </row>
    <row r="100" ht="13.5">
      <c r="M100" s="4"/>
    </row>
    <row r="101" ht="13.5">
      <c r="M101" s="4"/>
    </row>
    <row r="102" ht="13.5">
      <c r="M102" s="4"/>
    </row>
    <row r="103" ht="13.5">
      <c r="M103" s="4"/>
    </row>
    <row r="104" ht="13.5">
      <c r="M104" s="4"/>
    </row>
    <row r="105" ht="13.5">
      <c r="M105" s="4"/>
    </row>
    <row r="106" ht="13.5">
      <c r="M106" s="4"/>
    </row>
    <row r="107" ht="13.5">
      <c r="M107" s="4"/>
    </row>
    <row r="108" ht="13.5">
      <c r="M108" s="4"/>
    </row>
    <row r="109" ht="13.5">
      <c r="M109" s="4"/>
    </row>
    <row r="110" ht="13.5">
      <c r="M110" s="4"/>
    </row>
    <row r="111" ht="13.5">
      <c r="M111" s="4"/>
    </row>
    <row r="112" ht="13.5">
      <c r="M112" s="4"/>
    </row>
    <row r="113" ht="13.5">
      <c r="M113" s="4"/>
    </row>
    <row r="114" ht="13.5">
      <c r="M114" s="4"/>
    </row>
    <row r="115" ht="13.5">
      <c r="M115" s="4"/>
    </row>
    <row r="116" ht="13.5">
      <c r="M116" s="4"/>
    </row>
  </sheetData>
  <sheetProtection/>
  <mergeCells count="3">
    <mergeCell ref="K3:M3"/>
    <mergeCell ref="K4:M4"/>
    <mergeCell ref="K6:M6"/>
  </mergeCells>
  <conditionalFormatting sqref="A9:M68">
    <cfRule type="expression" priority="2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eparfait</dc:creator>
  <cp:keywords/>
  <dc:description/>
  <cp:lastModifiedBy>amber</cp:lastModifiedBy>
  <cp:lastPrinted>2015-01-29T16:45:57Z</cp:lastPrinted>
  <dcterms:created xsi:type="dcterms:W3CDTF">2010-01-21T14:23:23Z</dcterms:created>
  <dcterms:modified xsi:type="dcterms:W3CDTF">2015-01-29T16:46:02Z</dcterms:modified>
  <cp:category/>
  <cp:version/>
  <cp:contentType/>
  <cp:contentStatus/>
</cp:coreProperties>
</file>